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2 INFO CONTABLE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_xlnm.Print_Area" localSheetId="0">EFE!$A$1:$E$80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D55" i="1"/>
  <c r="C55" i="1"/>
  <c r="C56" i="1"/>
  <c r="D56" i="1"/>
  <c r="D51" i="1"/>
  <c r="C51" i="1"/>
  <c r="C50" i="1" s="1"/>
  <c r="D43" i="1" l="1"/>
  <c r="C43" i="1"/>
  <c r="D39" i="1"/>
  <c r="C39" i="1"/>
  <c r="D19" i="1"/>
  <c r="C19" i="1"/>
  <c r="D8" i="1"/>
  <c r="C8" i="1"/>
  <c r="C47" i="1" l="1"/>
  <c r="D47" i="1"/>
  <c r="D36" i="1"/>
  <c r="C36" i="1"/>
  <c r="D60" i="1"/>
  <c r="C60" i="1"/>
  <c r="C62" i="1" l="1"/>
  <c r="D62" i="1"/>
</calcChain>
</file>

<file path=xl/sharedStrings.xml><?xml version="1.0" encoding="utf-8"?>
<sst xmlns="http://schemas.openxmlformats.org/spreadsheetml/2006/main" count="62" uniqueCount="54">
  <si>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</si>
  <si>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</si>
  <si>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</si>
  <si>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</si>
  <si>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</si>
  <si>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</si>
  <si>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</si>
  <si>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</si>
  <si>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</si>
  <si>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</si>
  <si>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</si>
  <si>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</si>
  <si>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</si>
  <si>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</si>
  <si>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</si>
  <si>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</si>
  <si>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</si>
  <si>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</si>
  <si>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</si>
  <si>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</si>
  <si>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</si>
  <si>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</si>
  <si>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</si>
  <si>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</si>
  <si>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</si>
  <si>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</si>
  <si>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</si>
  <si>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</si>
  <si>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</si>
  <si>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</si>
  <si>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</si>
  <si>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</si>
  <si>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</si>
  <si>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</si>
  <si>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</si>
  <si>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</si>
  <si>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</si>
  <si>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</si>
  <si>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</si>
  <si>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</si>
  <si>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</si>
  <si>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</si>
  <si>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</si>
  <si>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</si>
  <si>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</si>
  <si>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</si>
  <si>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</si>
  <si>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</si>
  <si>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</si>
  <si>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Instituto Chihuahuense de Salud</t>
  </si>
  <si>
    <t>2022</t>
  </si>
  <si>
    <t xml:space="preserve">                                                                                                                                                                       </t>
  </si>
  <si>
    <t>2023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</si>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</sst>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72474</xdr:colOff>
      <xdr:row>68</xdr:row>
      <xdr:rowOff>10353</xdr:rowOff>
    </xdr:from>
    <xdr:to>
      <xdr:col>1</xdr:col>
      <xdr:colOff>3644348</xdr:colOff>
      <xdr:row>73</xdr:row>
      <xdr:rowOff>89528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604" y="11378233"/>
          <a:ext cx="3571874" cy="855670"/>
        </a:xfrm>
        <a:prstGeom prst="rect">
          <a:avLst/>
        </a:prstGeom>
      </xdr:spPr>
    </xdr:pic>
    <xdr:clientData/>
  </xdr:twoCellAnchor>
  <xdr:twoCellAnchor editAs="oneCell">
    <xdr:from>
      <xdr:col>2</xdr:col>
      <xdr:colOff>393423</xdr:colOff>
      <xdr:row>67</xdr:row>
      <xdr:rowOff>113885</xdr:rowOff>
    </xdr:from>
    <xdr:to>
      <xdr:col>3</xdr:col>
      <xdr:colOff>1805610</xdr:colOff>
      <xdr:row>73</xdr:row>
      <xdr:rowOff>40926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1331" y="11316113"/>
          <a:ext cx="3337893" cy="869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>
    <pageSetUpPr fitToPage="1"/>
  </sheetPr>
  <dimension ref="A1:I179"/>
  <sheetViews>
    <sheetView tabSelected="1" topLeftCell="A37" zoomScale="92" zoomScaleNormal="92" workbookViewId="0">
      <selection activeCell="B66" sqref="B66:D66"/>
    </sheetView>
  </sheetViews>
  <sheetFormatPr baseColWidth="10" defaultColWidth="11.42578125" defaultRowHeight="12" x14ac:dyDescent="0.2"/>
  <cols>
    <col min="1" max="1" width="6.28515625" style="3" customWidth="1"/>
    <col min="2" max="2" width="63.140625" style="3" customWidth="1"/>
    <col min="3" max="3" width="28.85546875" style="3" customWidth="1"/>
    <col min="4" max="4" width="27.5703125" style="3" customWidth="1"/>
    <col min="5" max="5" width="7.42578125" style="3" customWidth="1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6" t="s">
        <v>49</v>
      </c>
      <c r="C2" s="57"/>
      <c r="D2" s="58"/>
      <c r="E2" s="2"/>
      <c r="F2" s="2"/>
      <c r="G2" s="2"/>
      <c r="H2" s="2"/>
      <c r="I2" s="2"/>
    </row>
    <row r="3" spans="1:9" x14ac:dyDescent="0.2">
      <c r="A3" s="1"/>
      <c r="B3" s="59" t="s">
        <v>0</v>
      </c>
      <c r="C3" s="60"/>
      <c r="D3" s="61"/>
      <c r="E3" s="2"/>
      <c r="F3" s="2"/>
      <c r="G3" s="2"/>
      <c r="H3" s="2"/>
      <c r="I3" s="2"/>
    </row>
    <row r="4" spans="1:9" ht="12.75" thickBot="1" x14ac:dyDescent="0.25">
      <c r="A4" s="1"/>
      <c r="B4" s="62" t="s">
        <v>53</v>
      </c>
      <c r="C4" s="63"/>
      <c r="D4" s="64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52</v>
      </c>
      <c r="D5" s="38" t="s">
        <v>50</v>
      </c>
      <c r="E5" s="2"/>
      <c r="F5" s="2"/>
      <c r="G5" s="2"/>
      <c r="H5" s="2"/>
      <c r="I5" s="2"/>
    </row>
    <row r="6" spans="1:9" x14ac:dyDescent="0.2">
      <c r="A6" s="1"/>
      <c r="B6" s="50"/>
      <c r="C6" s="51"/>
      <c r="D6" s="52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4996511841.1400013</v>
      </c>
      <c r="D8" s="20">
        <f>SUM(D9:D18)</f>
        <v>3964156279.2599998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2136979698.4300001</v>
      </c>
      <c r="D15" s="22">
        <v>1524642257.3699999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95068307.079999998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2663846569.1100001</v>
      </c>
      <c r="D17" s="22">
        <v>2353591942.0799999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100617266.52</v>
      </c>
      <c r="D18" s="22">
        <v>85922079.810000002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7553743638.960001</v>
      </c>
      <c r="D19" s="20">
        <f>SUM(D20:D35)</f>
        <v>3073170365.8000002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2347521722.6700001</v>
      </c>
      <c r="D20" s="22">
        <v>2176919265.3000002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747262292.62</v>
      </c>
      <c r="D21" s="22">
        <v>535802902.35000002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321858365.45999998</v>
      </c>
      <c r="D22" s="22">
        <v>230655044.59999999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1425282030.0999999</v>
      </c>
      <c r="D26" s="22">
        <v>89867947.420000002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101407.29</v>
      </c>
      <c r="D27" s="22">
        <v>82312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2711717820.8200002</v>
      </c>
      <c r="D35" s="22">
        <v>39842894.130000003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-2557231797.8199997</v>
      </c>
      <c r="D36" s="24">
        <f>SUM(D8-D19)</f>
        <v>890985913.45999956</v>
      </c>
      <c r="E36" s="2"/>
      <c r="F36" s="2"/>
      <c r="G36" s="2"/>
      <c r="H36" s="2"/>
      <c r="I36" s="2"/>
    </row>
    <row r="37" spans="1:9" x14ac:dyDescent="0.2">
      <c r="A37" s="1"/>
      <c r="B37" s="50"/>
      <c r="C37" s="51"/>
      <c r="D37" s="52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11446266.720000001</v>
      </c>
      <c r="D43" s="25">
        <f>SUM(D44:D46)</f>
        <v>21891568.25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11446266.720000001</v>
      </c>
      <c r="D45" s="27">
        <v>5593450.6500000004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16298117.6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-11446266.720000001</v>
      </c>
      <c r="D47" s="25">
        <f>D39-D43</f>
        <v>-21891568.25</v>
      </c>
      <c r="E47" s="2"/>
      <c r="F47" s="2"/>
      <c r="G47" s="2"/>
      <c r="H47" s="2"/>
      <c r="I47" s="2"/>
    </row>
    <row r="48" spans="1:9" x14ac:dyDescent="0.2">
      <c r="A48" s="1"/>
      <c r="B48" s="50"/>
      <c r="C48" s="51"/>
      <c r="D48" s="52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2693369550.9099998</v>
      </c>
      <c r="D50" s="28">
        <f>SUM(D51+D54)</f>
        <v>215689762.52000001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130290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130290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2693239260.9099998</v>
      </c>
      <c r="D54" s="22">
        <v>215689762.52000001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199566448.15000001</v>
      </c>
      <c r="D55" s="20">
        <f>SUM(D56+D59)</f>
        <v>1065643773.8200001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199566448.15000001</v>
      </c>
      <c r="D59" s="31">
        <v>1065643773.8200001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2493803102.7599998</v>
      </c>
      <c r="D60" s="28">
        <f>D50-D55</f>
        <v>-849954011.30000007</v>
      </c>
      <c r="E60" s="2"/>
      <c r="F60" s="2"/>
      <c r="G60" s="2"/>
      <c r="H60" s="2"/>
      <c r="I60" s="2"/>
    </row>
    <row r="61" spans="1:9" x14ac:dyDescent="0.2">
      <c r="A61" s="1"/>
      <c r="B61" s="50"/>
      <c r="C61" s="51"/>
      <c r="D61" s="52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-74874961.779999733</v>
      </c>
      <c r="D62" s="33">
        <f>SUM(D60,D47,D36)</f>
        <v>19140333.90999949</v>
      </c>
      <c r="E62" s="2"/>
      <c r="F62" s="2"/>
      <c r="G62" s="2"/>
      <c r="H62" s="2"/>
      <c r="I62" s="2"/>
    </row>
    <row r="63" spans="1:9" x14ac:dyDescent="0.2">
      <c r="A63" s="1"/>
      <c r="B63" s="50"/>
      <c r="C63" s="51"/>
      <c r="D63" s="52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146518525.75999999</v>
      </c>
      <c r="D64" s="34">
        <v>127378191.89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71643563.980000004</v>
      </c>
      <c r="D65" s="34">
        <v>146518525.75999999</v>
      </c>
      <c r="E65" s="2"/>
      <c r="F65" s="2"/>
      <c r="G65" s="2"/>
      <c r="H65" s="2"/>
      <c r="I65" s="2"/>
    </row>
    <row r="66" spans="1:9" ht="12.75" thickBot="1" x14ac:dyDescent="0.25">
      <c r="A66" s="1"/>
      <c r="B66" s="53"/>
      <c r="C66" s="54"/>
      <c r="D66" s="55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2.75" x14ac:dyDescent="0.2">
      <c r="A68" s="40"/>
      <c r="B68" s="39"/>
      <c r="C68" s="40"/>
      <c r="D68" s="40"/>
    </row>
    <row r="69" spans="1:9" s="41" customFormat="1" x14ac:dyDescent="0.2">
      <c r="A69" s="40"/>
      <c r="B69" s="40"/>
      <c r="C69" s="40"/>
      <c r="D69" s="40"/>
    </row>
    <row r="70" spans="1:9" s="41" customFormat="1" x14ac:dyDescent="0.2">
      <c r="A70" s="40"/>
      <c r="B70" s="43"/>
      <c r="C70" s="43"/>
      <c r="D70" s="43"/>
      <c r="E70" s="43"/>
      <c r="F70" s="43"/>
    </row>
    <row r="71" spans="1:9" s="41" customFormat="1" x14ac:dyDescent="0.2">
      <c r="A71" s="40"/>
      <c r="B71" s="44"/>
      <c r="C71" s="44"/>
      <c r="D71" s="44"/>
      <c r="E71" s="44"/>
      <c r="F71" s="44"/>
    </row>
    <row r="72" spans="1:9" s="41" customFormat="1" x14ac:dyDescent="0.2">
      <c r="A72" s="40"/>
      <c r="B72" s="49" t="s">
        <v>51</v>
      </c>
      <c r="C72" s="46"/>
    </row>
    <row r="73" spans="1:9" s="41" customFormat="1" x14ac:dyDescent="0.2">
      <c r="B73" s="47"/>
      <c r="C73" s="48"/>
    </row>
    <row r="74" spans="1:9" s="41" customFormat="1" x14ac:dyDescent="0.2">
      <c r="B74" s="45"/>
      <c r="C74" s="46"/>
    </row>
    <row r="75" spans="1:9" s="41" customFormat="1" x14ac:dyDescent="0.2">
      <c r="B75" s="44"/>
      <c r="C75" s="44"/>
      <c r="D75" s="44"/>
      <c r="E75" s="44"/>
      <c r="F75" s="44"/>
    </row>
    <row r="76" spans="1:9" s="41" customFormat="1" x14ac:dyDescent="0.2"/>
    <row r="77" spans="1:9" s="41" customFormat="1" x14ac:dyDescent="0.2"/>
    <row r="78" spans="1:9" s="41" customFormat="1" x14ac:dyDescent="0.2"/>
    <row r="79" spans="1:9" s="41" customFormat="1" x14ac:dyDescent="0.2"/>
    <row r="80" spans="1:9" s="41" customFormat="1" x14ac:dyDescent="0.2"/>
    <row r="81" s="41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67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cp:lastPrinted>2023-10-30T18:50:58Z</cp:lastPrinted>
  <dcterms:created xsi:type="dcterms:W3CDTF">2019-12-03T19:09:42Z</dcterms:created>
  <dcterms:modified xsi:type="dcterms:W3CDTF">2024-02-09T16:23:34Z</dcterms:modified>
</cp:coreProperties>
</file>