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3\CUENTA PUBLICA 2023\CONTABLES\10_Estado Analítico del Activo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312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<sst xmlns="http://schemas.openxmlformats.org/spreadsheetml/2006/main" count="31" uniqueCount="31">
  <si>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</si>
  <si>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</si>
  <si>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</si>
  <si>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</si>
  <si>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</si>
  <si>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</si>
  <si>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</si>
  <si>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</si>
  <si>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</si>
  <si>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</si>
  <si>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</si>
  <si>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</si>
  <si>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</si>
  <si>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</si>
  <si>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</si>
  <si>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</si>
  <si>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</si>
  <si>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</si>
  <si>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</si>
  <si>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</si>
  <si>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</si>
  <si>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</si>
  <si>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</si>
  <si>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</si>
  <si>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</si>
  <si>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</si>
  <si>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</si>
  <si>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</si>
  <si>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</si>
  <si>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Universidad Tecnológica de Chihuahua Sur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</si>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</sst>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6" fillId="0" borderId="0" xfId="0" applyFont="1" applyFill="1" applyAlignment="1">
      <alignment horizontal="right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38</xdr:row>
      <xdr:rowOff>19050</xdr:rowOff>
    </xdr:from>
    <xdr:to>
      <xdr:col>6</xdr:col>
      <xdr:colOff>819149</xdr:colOff>
      <xdr:row>46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6924675"/>
          <a:ext cx="7096125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J25" sqref="J25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6" width="13.7109375" style="13" bestFit="1" customWidth="1"/>
    <col min="7" max="7" width="17.14062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29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92290139.120000005</v>
      </c>
      <c r="D8" s="7">
        <f>SUM(D10,D19)</f>
        <v>143575012.49000001</v>
      </c>
      <c r="E8" s="7">
        <f>SUM(E10,E19)</f>
        <v>146814598.26999998</v>
      </c>
      <c r="F8" s="7">
        <f>C8+D8-E8</f>
        <v>89050553.340000033</v>
      </c>
      <c r="G8" s="7">
        <f>F8-C8</f>
        <v>-3239585.7799999714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22535397.199999996</v>
      </c>
      <c r="D10" s="7">
        <f>SUM(D11:D17)</f>
        <v>143126532.37</v>
      </c>
      <c r="E10" s="7">
        <f>SUM(E11:E17)</f>
        <v>142440953.63999999</v>
      </c>
      <c r="F10" s="7">
        <f t="shared" ref="F10:F17" si="0">C10+D10-E10</f>
        <v>23220975.930000007</v>
      </c>
      <c r="G10" s="7">
        <f t="shared" ref="G10:G17" si="1">F10-C10</f>
        <v>685578.73000001162</v>
      </c>
    </row>
    <row r="11" spans="2:7" s="16" customFormat="1" x14ac:dyDescent="0.2">
      <c r="B11" s="3" t="s">
        <v>6</v>
      </c>
      <c r="C11" s="8">
        <v>5600968.5999999996</v>
      </c>
      <c r="D11" s="8">
        <v>108863032.25</v>
      </c>
      <c r="E11" s="8">
        <v>107816004.56</v>
      </c>
      <c r="F11" s="12">
        <f t="shared" si="0"/>
        <v>6647996.2899999917</v>
      </c>
      <c r="G11" s="12">
        <f t="shared" si="1"/>
        <v>1047027.689999992</v>
      </c>
    </row>
    <row r="12" spans="2:7" s="16" customFormat="1" x14ac:dyDescent="0.2">
      <c r="B12" s="3" t="s">
        <v>7</v>
      </c>
      <c r="C12" s="8">
        <v>16915770.449999999</v>
      </c>
      <c r="D12" s="8">
        <v>34261616.109999999</v>
      </c>
      <c r="E12" s="8">
        <v>34623065.07</v>
      </c>
      <c r="F12" s="12">
        <f t="shared" si="0"/>
        <v>16554321.490000002</v>
      </c>
      <c r="G12" s="12">
        <f t="shared" si="1"/>
        <v>-361448.95999999717</v>
      </c>
    </row>
    <row r="13" spans="2:7" s="16" customFormat="1" x14ac:dyDescent="0.2">
      <c r="B13" s="3" t="s">
        <v>8</v>
      </c>
      <c r="C13" s="8">
        <v>18658.150000000001</v>
      </c>
      <c r="D13" s="8">
        <v>1884.01</v>
      </c>
      <c r="E13" s="8">
        <v>1884.01</v>
      </c>
      <c r="F13" s="12">
        <f t="shared" si="0"/>
        <v>18658.150000000001</v>
      </c>
      <c r="G13" s="12">
        <f t="shared" si="1"/>
        <v>0</v>
      </c>
    </row>
    <row r="14" spans="2:7" s="16" customFormat="1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s="16" customFormat="1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s="16" customFormat="1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s="16" customFormat="1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s="16" customFormat="1" x14ac:dyDescent="0.2">
      <c r="B18" s="2"/>
      <c r="C18" s="9"/>
      <c r="D18" s="9"/>
      <c r="E18" s="9"/>
      <c r="F18" s="9"/>
      <c r="G18" s="9"/>
    </row>
    <row r="19" spans="1:7" s="16" customFormat="1" x14ac:dyDescent="0.2">
      <c r="B19" s="2" t="s">
        <v>13</v>
      </c>
      <c r="C19" s="7">
        <f>SUM(C20:C28)</f>
        <v>69754741.920000002</v>
      </c>
      <c r="D19" s="7">
        <f>SUM(D20:D28)</f>
        <v>448480.12</v>
      </c>
      <c r="E19" s="7">
        <f>SUM(E20:E28)</f>
        <v>4373644.63</v>
      </c>
      <c r="F19" s="7">
        <f t="shared" ref="F19:F28" si="2">C19+D19-E19</f>
        <v>65829577.410000004</v>
      </c>
      <c r="G19" s="7">
        <f t="shared" ref="G19:G28" si="3">F19-C19</f>
        <v>-3925164.5099999979</v>
      </c>
    </row>
    <row r="20" spans="1:7" s="16" customFormat="1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s="16" customFormat="1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s="16" customFormat="1" ht="24" x14ac:dyDescent="0.2">
      <c r="A22" s="19" t="s">
        <v>16</v>
      </c>
      <c r="B22" s="3" t="s">
        <v>17</v>
      </c>
      <c r="C22" s="8">
        <v>52864523.299999997</v>
      </c>
      <c r="D22" s="8">
        <v>0</v>
      </c>
      <c r="E22" s="8">
        <v>0</v>
      </c>
      <c r="F22" s="12">
        <f t="shared" si="2"/>
        <v>52864523.299999997</v>
      </c>
      <c r="G22" s="12">
        <f t="shared" si="3"/>
        <v>0</v>
      </c>
    </row>
    <row r="23" spans="1:7" s="16" customFormat="1" x14ac:dyDescent="0.2">
      <c r="B23" s="3" t="s">
        <v>18</v>
      </c>
      <c r="C23" s="8">
        <v>40039620.950000003</v>
      </c>
      <c r="D23" s="8">
        <v>0</v>
      </c>
      <c r="E23" s="8">
        <v>0</v>
      </c>
      <c r="F23" s="12">
        <f t="shared" si="2"/>
        <v>40039620.950000003</v>
      </c>
      <c r="G23" s="12">
        <f t="shared" si="3"/>
        <v>0</v>
      </c>
    </row>
    <row r="24" spans="1:7" s="16" customFormat="1" x14ac:dyDescent="0.2">
      <c r="B24" s="3" t="s">
        <v>19</v>
      </c>
      <c r="C24" s="8">
        <v>4601510.1100000003</v>
      </c>
      <c r="D24" s="8">
        <v>448480.12</v>
      </c>
      <c r="E24" s="8">
        <v>0</v>
      </c>
      <c r="F24" s="12">
        <f t="shared" si="2"/>
        <v>5049990.2300000004</v>
      </c>
      <c r="G24" s="12">
        <f t="shared" si="3"/>
        <v>448480.12000000011</v>
      </c>
    </row>
    <row r="25" spans="1:7" s="16" customFormat="1" ht="24" x14ac:dyDescent="0.2">
      <c r="B25" s="3" t="s">
        <v>20</v>
      </c>
      <c r="C25" s="8">
        <v>-27750912.440000001</v>
      </c>
      <c r="D25" s="8">
        <v>0</v>
      </c>
      <c r="E25" s="8">
        <v>4373644.63</v>
      </c>
      <c r="F25" s="12">
        <f t="shared" si="2"/>
        <v>-32124557.07</v>
      </c>
      <c r="G25" s="12">
        <f t="shared" si="3"/>
        <v>-4373644.629999999</v>
      </c>
    </row>
    <row r="26" spans="1:7" s="16" customFormat="1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s="16" customFormat="1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s="16" customFormat="1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s="16" customFormat="1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6"/>
      <c r="C30" s="16"/>
      <c r="D30" s="16"/>
      <c r="E30" s="16"/>
      <c r="F30" s="16"/>
      <c r="G30" s="16"/>
    </row>
    <row r="31" spans="1:7" s="18" customFormat="1" ht="12.75" x14ac:dyDescent="0.2">
      <c r="B31" s="17"/>
    </row>
    <row r="32" spans="1:7" s="18" customFormat="1" x14ac:dyDescent="0.2"/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61" right="0.70866141732283461" top="0.74803149606299213" bottom="0.74803149606299213" header="0.31496062992125984" footer="0.31496062992125984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cp:lastPrinted>2024-01-29T13:55:04Z</cp:lastPrinted>
  <dcterms:created xsi:type="dcterms:W3CDTF">2019-12-03T19:14:48Z</dcterms:created>
  <dcterms:modified xsi:type="dcterms:W3CDTF">2024-01-29T13:55:07Z</dcterms:modified>
</cp:coreProperties>
</file>