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ownloads\"/>
    </mc:Choice>
  </mc:AlternateContent>
  <xr:revisionPtr revIDLastSave="0" documentId="13_ncr:1_{8B825215-2CDB-4C84-9774-6D7B9F3ACB1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minimized="1" xWindow="9285" yWindow="8175" windowWidth="16455" windowHeight="8865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<sst xmlns="http://schemas.openxmlformats.org/spreadsheetml/2006/main" count="32" uniqueCount="32">
  <si>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</si>
  <si>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</si>
  <si>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</si>
  <si>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</si>
  <si>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</si>
  <si>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</si>
  <si>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</si>
  <si>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</si>
  <si>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</si>
  <si>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</si>
  <si>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</si>
  <si>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</si>
  <si>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</si>
  <si>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</si>
  <si>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</si>
  <si>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</si>
  <si>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</si>
  <si>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</si>
  <si>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</si>
  <si>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</si>
  <si>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</si>
  <si>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</si>
  <si>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</si>
  <si>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</si>
  <si>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</si>
  <si>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</si>
  <si>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</si>
  <si>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</si>
  <si>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</si>
  <si>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</si>
  <si>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Colegio de Estudios Científicos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</si>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</sst>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B32" sqref="B32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6.7109375" style="13" customWidth="1"/>
    <col min="4" max="4" width="15.140625" style="13" customWidth="1"/>
    <col min="5" max="5" width="16.7109375" style="13" customWidth="1"/>
    <col min="6" max="6" width="15.5703125" style="13" customWidth="1"/>
    <col min="7" max="7" width="16.855468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380909543.10000002</v>
      </c>
      <c r="D8" s="7">
        <f>SUM(D10,D19)</f>
        <v>2215542837.77</v>
      </c>
      <c r="E8" s="7">
        <f>SUM(E10,E19)</f>
        <v>2178843857.4200001</v>
      </c>
      <c r="F8" s="7">
        <f>C8+D8-E8</f>
        <v>417608523.44999981</v>
      </c>
      <c r="G8" s="7">
        <f>F8-C8</f>
        <v>36698980.349999785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99479107.470000014</v>
      </c>
      <c r="D10" s="7">
        <f>SUM(D11:D17)</f>
        <v>2196794076.21</v>
      </c>
      <c r="E10" s="7">
        <f>SUM(E11:E17)</f>
        <v>2168618698.3699999</v>
      </c>
      <c r="F10" s="7">
        <f t="shared" ref="F10:F17" si="0">C10+D10-E10</f>
        <v>127654485.30999994</v>
      </c>
      <c r="G10" s="7">
        <f t="shared" ref="G10:G17" si="1">F10-C10</f>
        <v>28175377.839999929</v>
      </c>
    </row>
    <row r="11" spans="2:7" x14ac:dyDescent="0.2">
      <c r="B11" s="3" t="s">
        <v>6</v>
      </c>
      <c r="C11" s="8">
        <v>74701797.700000003</v>
      </c>
      <c r="D11" s="8">
        <v>1551851928.52</v>
      </c>
      <c r="E11" s="8">
        <v>1523963652.47</v>
      </c>
      <c r="F11" s="12">
        <f t="shared" si="0"/>
        <v>102590073.75</v>
      </c>
      <c r="G11" s="12">
        <f t="shared" si="1"/>
        <v>27888276.049999997</v>
      </c>
    </row>
    <row r="12" spans="2:7" x14ac:dyDescent="0.2">
      <c r="B12" s="3" t="s">
        <v>7</v>
      </c>
      <c r="C12" s="8">
        <v>136453151.22</v>
      </c>
      <c r="D12" s="8">
        <v>644888767.69000006</v>
      </c>
      <c r="E12" s="8">
        <v>644655045.89999998</v>
      </c>
      <c r="F12" s="12">
        <f t="shared" si="0"/>
        <v>136686873.01000011</v>
      </c>
      <c r="G12" s="12">
        <f t="shared" si="1"/>
        <v>233721.79000011086</v>
      </c>
    </row>
    <row r="13" spans="2:7" x14ac:dyDescent="0.2">
      <c r="B13" s="3" t="s">
        <v>8</v>
      </c>
      <c r="C13" s="8">
        <v>56536.480000000003</v>
      </c>
      <c r="D13" s="8">
        <v>0</v>
      </c>
      <c r="E13" s="8">
        <v>0</v>
      </c>
      <c r="F13" s="12">
        <f t="shared" si="0"/>
        <v>56536.480000000003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-112291595.02</v>
      </c>
      <c r="D16" s="8">
        <v>0</v>
      </c>
      <c r="E16" s="8">
        <v>0</v>
      </c>
      <c r="F16" s="12">
        <f t="shared" si="0"/>
        <v>-112291595.02</v>
      </c>
      <c r="G16" s="12">
        <f t="shared" si="1"/>
        <v>0</v>
      </c>
    </row>
    <row r="17" spans="1:7" x14ac:dyDescent="0.2">
      <c r="B17" s="3" t="s">
        <v>12</v>
      </c>
      <c r="C17" s="8">
        <v>559217.09</v>
      </c>
      <c r="D17" s="8">
        <v>53380</v>
      </c>
      <c r="E17" s="8">
        <v>0</v>
      </c>
      <c r="F17" s="12">
        <f t="shared" si="0"/>
        <v>612597.09</v>
      </c>
      <c r="G17" s="12">
        <f t="shared" si="1"/>
        <v>53380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281430435.63</v>
      </c>
      <c r="D19" s="7">
        <f>SUM(D20:D28)</f>
        <v>18748761.560000002</v>
      </c>
      <c r="E19" s="7">
        <f>SUM(E20:E28)</f>
        <v>10225159.050000001</v>
      </c>
      <c r="F19" s="7">
        <f t="shared" ref="F19:F28" si="2">C19+D19-E19</f>
        <v>289954038.13999999</v>
      </c>
      <c r="G19" s="7">
        <f t="shared" ref="G19:G28" si="3">F19-C19</f>
        <v>8523602.5099999905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278183235.73000002</v>
      </c>
      <c r="D22" s="8">
        <v>2654650.4</v>
      </c>
      <c r="E22" s="8">
        <v>0</v>
      </c>
      <c r="F22" s="12">
        <f t="shared" si="2"/>
        <v>280837886.13</v>
      </c>
      <c r="G22" s="12">
        <f t="shared" si="3"/>
        <v>2654650.3999999762</v>
      </c>
    </row>
    <row r="23" spans="1:7" x14ac:dyDescent="0.2">
      <c r="B23" s="3" t="s">
        <v>18</v>
      </c>
      <c r="C23" s="8">
        <v>132108387.43000001</v>
      </c>
      <c r="D23" s="8">
        <v>10090838.75</v>
      </c>
      <c r="E23" s="8">
        <v>4651524</v>
      </c>
      <c r="F23" s="12">
        <f t="shared" si="2"/>
        <v>137547702.18000001</v>
      </c>
      <c r="G23" s="12">
        <f t="shared" si="3"/>
        <v>5439314.75</v>
      </c>
    </row>
    <row r="24" spans="1:7" x14ac:dyDescent="0.2">
      <c r="B24" s="3" t="s">
        <v>19</v>
      </c>
      <c r="C24" s="8">
        <v>4720330.33</v>
      </c>
      <c r="D24" s="8">
        <v>1447921.22</v>
      </c>
      <c r="E24" s="8">
        <v>0</v>
      </c>
      <c r="F24" s="12">
        <f t="shared" si="2"/>
        <v>6168251.5499999998</v>
      </c>
      <c r="G24" s="12">
        <f t="shared" si="3"/>
        <v>1447921.2199999997</v>
      </c>
    </row>
    <row r="25" spans="1:7" ht="24" x14ac:dyDescent="0.2">
      <c r="B25" s="3" t="s">
        <v>20</v>
      </c>
      <c r="C25" s="8">
        <v>-133614357.54000001</v>
      </c>
      <c r="D25" s="8">
        <v>4544080.4800000004</v>
      </c>
      <c r="E25" s="8">
        <v>5550506.0499999998</v>
      </c>
      <c r="F25" s="12">
        <f t="shared" si="2"/>
        <v>-134620783.11000001</v>
      </c>
      <c r="G25" s="12">
        <f t="shared" si="3"/>
        <v>-1006425.5700000077</v>
      </c>
    </row>
    <row r="26" spans="1:7" x14ac:dyDescent="0.2">
      <c r="B26" s="3" t="s">
        <v>21</v>
      </c>
      <c r="C26" s="8">
        <v>32839.68</v>
      </c>
      <c r="D26" s="8">
        <v>11270.71</v>
      </c>
      <c r="E26" s="8">
        <v>23129</v>
      </c>
      <c r="F26" s="12">
        <f t="shared" si="2"/>
        <v>20981.39</v>
      </c>
      <c r="G26" s="12">
        <f t="shared" si="3"/>
        <v>-11858.29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42" right="0.17" top="0.53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2024-01-30T17:50:22Z</cp:lastPrinted>
  <dcterms:created xsi:type="dcterms:W3CDTF">2019-12-03T19:14:48Z</dcterms:created>
  <dcterms:modified xsi:type="dcterms:W3CDTF">2024-01-30T18:15:07Z</dcterms:modified>
</cp:coreProperties>
</file>