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URACION-CHIH\Desktop\08 CUENTA PUBLICA\2023\ANUA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21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<sst xmlns="http://schemas.openxmlformats.org/spreadsheetml/2006/main" count="39" uniqueCount="39">
  <si>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</si>
  <si>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</si>
  <si>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</si>
  <si>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</si>
  <si>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</si>
  <si>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</si>
  <si>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</si>
  <si>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</si>
  <si>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</si>
  <si>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</si>
  <si>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</si>
  <si>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</si>
  <si>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</si>
  <si>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</si>
  <si>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</si>
  <si>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</si>
  <si>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</si>
  <si>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</si>
  <si>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</si>
  <si>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</si>
  <si>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</si>
  <si>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</si>
  <si>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</si>
  <si>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</si>
  <si>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</si>
  <si>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</si>
  <si>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</si>
  <si>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</si>
  <si>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</si>
  <si>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</si>
  <si>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</si>
  <si>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</si>
  <si>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2023</t>
  </si>
  <si>
    <t>MTRA. GRACIELA AIDA VELO AMPARAN</t>
  </si>
  <si>
    <t>RECTORA</t>
  </si>
  <si>
    <t xml:space="preserve">       ________________________________________</t>
  </si>
  <si>
    <t>LIC. FRANCISCO PADILLA ANGUIANO</t>
  </si>
  <si>
    <t xml:space="preserve">       SECRETARIO ADMINISTRATIVO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</si>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</sst>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F47" sqref="F47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0</v>
      </c>
      <c r="C2" s="22"/>
      <c r="D2" s="22"/>
      <c r="E2" s="22"/>
      <c r="F2" s="22"/>
      <c r="G2" s="23"/>
    </row>
    <row r="3" spans="2:7" x14ac:dyDescent="0.2">
      <c r="B3" s="24" t="s">
        <v>1</v>
      </c>
      <c r="C3" s="25"/>
      <c r="D3" s="25"/>
      <c r="E3" s="25"/>
      <c r="F3" s="25"/>
      <c r="G3" s="26"/>
    </row>
    <row r="4" spans="2:7" ht="12.75" thickBot="1" x14ac:dyDescent="0.25">
      <c r="B4" s="27" t="s">
        <v>32</v>
      </c>
      <c r="C4" s="28"/>
      <c r="D4" s="28"/>
      <c r="E4" s="28"/>
      <c r="F4" s="28"/>
      <c r="G4" s="29"/>
    </row>
    <row r="5" spans="2:7" ht="24" x14ac:dyDescent="0.2">
      <c r="B5" s="30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64842319</v>
      </c>
      <c r="D8" s="7">
        <f>SUM(D10,D19)</f>
        <v>845056921.38999999</v>
      </c>
      <c r="E8" s="7">
        <f>SUM(E10,E19)</f>
        <v>685755835.53000009</v>
      </c>
      <c r="F8" s="7">
        <f>C8+D8-E8</f>
        <v>224143404.8599999</v>
      </c>
      <c r="G8" s="7">
        <f>F8-C8</f>
        <v>159301085.8599999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6</v>
      </c>
      <c r="C10" s="7">
        <f>SUM(C11:C17)</f>
        <v>43631563.629999995</v>
      </c>
      <c r="D10" s="7">
        <f>SUM(D11:D17)</f>
        <v>661389080.25</v>
      </c>
      <c r="E10" s="7">
        <f>SUM(E11:E17)</f>
        <v>659510687.68000007</v>
      </c>
      <c r="F10" s="7">
        <f t="shared" ref="F10:F17" si="0">C10+D10-E10</f>
        <v>45509956.199999928</v>
      </c>
      <c r="G10" s="7">
        <f t="shared" ref="G10:G17" si="1">F10-C10</f>
        <v>1878392.5699999332</v>
      </c>
    </row>
    <row r="11" spans="2:7" x14ac:dyDescent="0.2">
      <c r="B11" s="3" t="s">
        <v>7</v>
      </c>
      <c r="C11" s="8">
        <v>17527801.16</v>
      </c>
      <c r="D11" s="8">
        <v>363846047.47000003</v>
      </c>
      <c r="E11" s="8">
        <v>379261803.69999999</v>
      </c>
      <c r="F11" s="12">
        <f t="shared" si="0"/>
        <v>2112044.9300000668</v>
      </c>
      <c r="G11" s="12">
        <f t="shared" si="1"/>
        <v>-15415756.229999933</v>
      </c>
    </row>
    <row r="12" spans="2:7" x14ac:dyDescent="0.2">
      <c r="B12" s="3" t="s">
        <v>8</v>
      </c>
      <c r="C12" s="8">
        <v>26103762.469999999</v>
      </c>
      <c r="D12" s="8">
        <v>297543032.77999997</v>
      </c>
      <c r="E12" s="8">
        <v>280248883.98000002</v>
      </c>
      <c r="F12" s="12">
        <f t="shared" si="0"/>
        <v>43397911.269999981</v>
      </c>
      <c r="G12" s="12">
        <f t="shared" si="1"/>
        <v>17294148.799999982</v>
      </c>
    </row>
    <row r="13" spans="2:7" x14ac:dyDescent="0.2">
      <c r="B13" s="3" t="s">
        <v>9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14</v>
      </c>
      <c r="C19" s="7">
        <f>SUM(C20:C28)</f>
        <v>21210755.370000008</v>
      </c>
      <c r="D19" s="7">
        <f>SUM(D20:D28)</f>
        <v>183667841.14000002</v>
      </c>
      <c r="E19" s="7">
        <f>SUM(E20:E28)</f>
        <v>26245147.850000001</v>
      </c>
      <c r="F19" s="7">
        <f t="shared" ref="F19:F28" si="2">C19+D19-E19</f>
        <v>178633448.66000003</v>
      </c>
      <c r="G19" s="7">
        <f t="shared" ref="G19:G28" si="3">F19-C19</f>
        <v>157422693.29000002</v>
      </c>
    </row>
    <row r="20" spans="1:7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17</v>
      </c>
      <c r="B22" s="3" t="s">
        <v>18</v>
      </c>
      <c r="C22" s="8">
        <v>11418486</v>
      </c>
      <c r="D22" s="8">
        <v>181512078.28</v>
      </c>
      <c r="E22" s="8">
        <v>22921479</v>
      </c>
      <c r="F22" s="12">
        <f t="shared" si="2"/>
        <v>170009085.28</v>
      </c>
      <c r="G22" s="12">
        <f t="shared" si="3"/>
        <v>158590599.28</v>
      </c>
    </row>
    <row r="23" spans="1:7" x14ac:dyDescent="0.2">
      <c r="B23" s="3" t="s">
        <v>19</v>
      </c>
      <c r="C23" s="8">
        <v>28896854.620000001</v>
      </c>
      <c r="D23" s="8">
        <v>2101150.56</v>
      </c>
      <c r="E23" s="8">
        <v>0</v>
      </c>
      <c r="F23" s="12">
        <f t="shared" si="2"/>
        <v>30998005.18</v>
      </c>
      <c r="G23" s="12">
        <f t="shared" si="3"/>
        <v>2101150.5599999987</v>
      </c>
    </row>
    <row r="24" spans="1:7" x14ac:dyDescent="0.2">
      <c r="B24" s="3" t="s">
        <v>20</v>
      </c>
      <c r="C24" s="8">
        <v>94362.880000000005</v>
      </c>
      <c r="D24" s="8">
        <v>33466</v>
      </c>
      <c r="E24" s="8">
        <v>0</v>
      </c>
      <c r="F24" s="12">
        <f t="shared" si="2"/>
        <v>127828.88</v>
      </c>
      <c r="G24" s="12">
        <f t="shared" si="3"/>
        <v>33466</v>
      </c>
    </row>
    <row r="25" spans="1:7" ht="24" x14ac:dyDescent="0.2">
      <c r="B25" s="3" t="s">
        <v>21</v>
      </c>
      <c r="C25" s="8">
        <v>-19248546.129999999</v>
      </c>
      <c r="D25" s="8">
        <v>0</v>
      </c>
      <c r="E25" s="8">
        <v>3323668.85</v>
      </c>
      <c r="F25" s="12">
        <f t="shared" si="2"/>
        <v>-22572214.98</v>
      </c>
      <c r="G25" s="12">
        <f t="shared" si="3"/>
        <v>-3323668.8500000015</v>
      </c>
    </row>
    <row r="26" spans="1:7" x14ac:dyDescent="0.2">
      <c r="B26" s="3" t="s">
        <v>22</v>
      </c>
      <c r="C26" s="8">
        <v>49598</v>
      </c>
      <c r="D26" s="8">
        <v>21146.3</v>
      </c>
      <c r="E26" s="8">
        <v>0</v>
      </c>
      <c r="F26" s="12">
        <f t="shared" si="2"/>
        <v>70744.3</v>
      </c>
      <c r="G26" s="12">
        <f t="shared" si="3"/>
        <v>21146.300000000003</v>
      </c>
    </row>
    <row r="27" spans="1:7" ht="24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32" t="s">
        <v>35</v>
      </c>
      <c r="D37" s="20" t="s">
        <v>38</v>
      </c>
      <c r="E37" s="20"/>
    </row>
    <row r="38" spans="2:5" s="18" customFormat="1" x14ac:dyDescent="0.2">
      <c r="B38" s="32" t="s">
        <v>33</v>
      </c>
      <c r="D38" s="18" t="s">
        <v>36</v>
      </c>
    </row>
    <row r="39" spans="2:5" s="18" customFormat="1" x14ac:dyDescent="0.2">
      <c r="B39" s="33" t="s">
        <v>34</v>
      </c>
      <c r="D39" s="18" t="s">
        <v>37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FACTURACION-CHIH</cp:lastModifiedBy>
  <cp:lastPrinted>2024-02-06T15:22:28Z</cp:lastPrinted>
  <dcterms:created xsi:type="dcterms:W3CDTF">2019-12-03T19:14:48Z</dcterms:created>
  <dcterms:modified xsi:type="dcterms:W3CDTF">2024-02-06T15:22:29Z</dcterms:modified>
</cp:coreProperties>
</file>