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"/>
    </mc:Choice>
  </mc:AlternateContent>
  <xr:revisionPtr revIDLastSave="0" documentId="8_{0D8C9BBF-E892-4F6F-9A4E-36C7523B319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definedNames>
    <definedName name="_xlnm.Print_Area" localSheetId="0">EAI_FF!$B$2:$H$27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24" i="1" l="1"/>
  <c r="H24" i="1"/>
  <c r="G26" i="1"/>
  <c r="E18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<sst xmlns="http://schemas.openxmlformats.org/spreadsheetml/2006/main" count="35" uniqueCount="31">
  <si>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</si>
  <si>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</si>
  <si>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</si>
  <si>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</si>
  <si>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</si>
  <si>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</si>
  <si>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</si>
  <si>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</si>
  <si>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</si>
  <si>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</si>
  <si>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</si>
  <si>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</si>
  <si>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</si>
  <si>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</si>
  <si>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</si>
  <si>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</si>
  <si>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</si>
  <si>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</si>
  <si>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</si>
  <si>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</si>
  <si>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</si>
  <si>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</si>
  <si>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</si>
  <si>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</si>
  <si>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</si>
  <si>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</si>
  <si>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</si>
  <si>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</si>
  <si>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</si>
  <si>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Aldama, Chihuahua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</si>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</sst>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30" sqref="B30"/>
    </sheetView>
  </sheetViews>
  <sheetFormatPr baseColWidth="10" defaultColWidth="11.44140625" defaultRowHeight="11.4" x14ac:dyDescent="0.2"/>
  <cols>
    <col min="1" max="1" width="3.5546875" style="1" customWidth="1"/>
    <col min="2" max="2" width="76.109375" style="1" customWidth="1"/>
    <col min="3" max="3" width="15.5546875" style="1" customWidth="1"/>
    <col min="4" max="4" width="12.33203125" style="1" bestFit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24522240</v>
      </c>
      <c r="D8" s="18">
        <f>SUM(D9:D16)</f>
        <v>0</v>
      </c>
      <c r="E8" s="21">
        <f t="shared" ref="E8:E16" si="0">C8+D8</f>
        <v>24522240</v>
      </c>
      <c r="F8" s="18">
        <f>SUM(F9:F16)</f>
        <v>23955634</v>
      </c>
      <c r="G8" s="21">
        <f>SUM(G9:G16)</f>
        <v>23955634</v>
      </c>
      <c r="H8" s="5">
        <f t="shared" ref="H8:H16" si="1">G8-C8</f>
        <v>-566606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24522240</v>
      </c>
      <c r="D12" s="19">
        <v>0</v>
      </c>
      <c r="E12" s="23">
        <f t="shared" si="0"/>
        <v>24522240</v>
      </c>
      <c r="F12" s="19">
        <v>23815634</v>
      </c>
      <c r="G12" s="19">
        <v>23815634</v>
      </c>
      <c r="H12" s="7">
        <f t="shared" si="1"/>
        <v>-706606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140000</v>
      </c>
      <c r="G15" s="22">
        <v>140000</v>
      </c>
      <c r="H15" s="7">
        <f t="shared" si="1"/>
        <v>140000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4268118</v>
      </c>
      <c r="D18" s="18">
        <f>SUM(D19:D22)</f>
        <v>0</v>
      </c>
      <c r="E18" s="21">
        <f>C18+D18</f>
        <v>4268118</v>
      </c>
      <c r="F18" s="18">
        <f>SUM(F19:F22)</f>
        <v>3825523</v>
      </c>
      <c r="G18" s="21">
        <f>SUM(G19:G22)</f>
        <v>3825523</v>
      </c>
      <c r="H18" s="5">
        <f>G18-C18</f>
        <v>-442595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88842</v>
      </c>
      <c r="D20" s="19">
        <v>0</v>
      </c>
      <c r="E20" s="23">
        <f>C20+D20</f>
        <v>88842</v>
      </c>
      <c r="F20" s="19">
        <v>564939</v>
      </c>
      <c r="G20" s="19">
        <v>564939</v>
      </c>
      <c r="H20" s="7">
        <f>G20-C20</f>
        <v>476097</v>
      </c>
    </row>
    <row r="21" spans="2:8" x14ac:dyDescent="0.2">
      <c r="B21" s="6" t="s">
        <v>20</v>
      </c>
      <c r="C21" s="22">
        <v>4179276</v>
      </c>
      <c r="D21" s="19">
        <v>0</v>
      </c>
      <c r="E21" s="23">
        <f>C21+D21</f>
        <v>4179276</v>
      </c>
      <c r="F21" s="19">
        <v>2575794</v>
      </c>
      <c r="G21" s="19">
        <v>2575794</v>
      </c>
      <c r="H21" s="7">
        <f>G21-C21</f>
        <v>-1603482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684790</v>
      </c>
      <c r="G22" s="19">
        <v>684790</v>
      </c>
      <c r="H22" s="7">
        <f>G22-C22</f>
        <v>684790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28790358</v>
      </c>
      <c r="D26" s="26">
        <f>SUM(D24,D18,D8)</f>
        <v>0</v>
      </c>
      <c r="E26" s="15">
        <f>SUM(D26,C26)</f>
        <v>28790358</v>
      </c>
      <c r="F26" s="26">
        <f>SUM(F24,F18,F8)</f>
        <v>27781157</v>
      </c>
      <c r="G26" s="15">
        <f>SUM(G24,G18,G8)</f>
        <v>27781157</v>
      </c>
      <c r="H26" s="28">
        <f>SUM(G26-C26)</f>
        <v>-1009201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2024-02-02T01:39:41Z</cp:lastPrinted>
  <dcterms:created xsi:type="dcterms:W3CDTF">2019-12-05T18:23:32Z</dcterms:created>
  <dcterms:modified xsi:type="dcterms:W3CDTF">2024-02-02T01:39:59Z</dcterms:modified>
</cp:coreProperties>
</file>