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CONTA\Desktop\CUENTA PUBLICA ANUAL HACIENDA\"/>
    </mc:Choice>
  </mc:AlternateContent>
  <xr:revisionPtr revIDLastSave="0" documentId="8_{AD2912CE-776A-40BF-A125-65884D140F4E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F26" i="1" l="1"/>
  <c r="E18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<sst xmlns="http://schemas.openxmlformats.org/spreadsheetml/2006/main" count="39" uniqueCount="35">
  <si>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</si>
  <si>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</si>
  <si>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</si>
  <si>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</si>
  <si>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</si>
  <si>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</si>
  <si>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</si>
  <si>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</si>
  <si>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</si>
  <si>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</si>
  <si>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</si>
  <si>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</si>
  <si>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</si>
  <si>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</si>
  <si>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</si>
  <si>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</si>
  <si>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</si>
  <si>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</si>
  <si>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</si>
  <si>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</si>
  <si>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</si>
  <si>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</si>
  <si>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</si>
  <si>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</si>
  <si>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</si>
  <si>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</si>
  <si>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</si>
  <si>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</si>
  <si>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</si>
  <si>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CUAUHTEMOC</t>
  </si>
  <si>
    <t>Del 1 de Enero al 31 de Diciembre de 2023</t>
  </si>
  <si>
    <t>LIC MIGUEL ANGEL LOPEZ GRANADOS</t>
  </si>
  <si>
    <t>DIRECTOR EJECUTIVO</t>
  </si>
  <si>
    <t>LIC LOURDES LIZET BLANCO PEREZ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</si>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</sst>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F18" sqref="F18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2.28515625" style="1" bestFit="1" customWidth="1"/>
    <col min="9" max="9" width="13.425781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209358458</v>
      </c>
      <c r="D8" s="18">
        <f>SUM(D9:D16)</f>
        <v>-5498943</v>
      </c>
      <c r="E8" s="21">
        <f t="shared" ref="E8:E16" si="0">C8+D8</f>
        <v>203859515</v>
      </c>
      <c r="F8" s="18">
        <f>SUM(F9:F16)</f>
        <v>205846180</v>
      </c>
      <c r="G8" s="21">
        <f>SUM(G9:G16)</f>
        <v>205846180</v>
      </c>
      <c r="H8" s="5">
        <f t="shared" ref="H8:H16" si="1">G8-C8</f>
        <v>-3512278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209358458</v>
      </c>
      <c r="D12" s="19">
        <v>-5498943</v>
      </c>
      <c r="E12" s="23">
        <f t="shared" si="0"/>
        <v>203859515</v>
      </c>
      <c r="F12" s="19">
        <v>205846180</v>
      </c>
      <c r="G12" s="22">
        <v>205846180</v>
      </c>
      <c r="H12" s="7">
        <f t="shared" si="1"/>
        <v>-3512278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14784465</v>
      </c>
      <c r="D18" s="18">
        <f>SUM(D19:D22)</f>
        <v>17747657</v>
      </c>
      <c r="E18" s="21">
        <f>C18+D18</f>
        <v>32532122</v>
      </c>
      <c r="F18" s="18">
        <f>SUM(F19:F22)</f>
        <v>31529032</v>
      </c>
      <c r="G18" s="21">
        <f>SUM(G19:G22)</f>
        <v>31529132</v>
      </c>
      <c r="H18" s="5">
        <f>G18-C18</f>
        <v>16744667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1423739</v>
      </c>
      <c r="D20" s="19">
        <v>1346131</v>
      </c>
      <c r="E20" s="23">
        <f>C20+D20</f>
        <v>2769870</v>
      </c>
      <c r="F20" s="19">
        <v>2964947</v>
      </c>
      <c r="G20" s="22">
        <v>2964947</v>
      </c>
      <c r="H20" s="7">
        <f>G20-C20</f>
        <v>1541208</v>
      </c>
    </row>
    <row r="21" spans="2:8" x14ac:dyDescent="0.2">
      <c r="B21" s="6" t="s">
        <v>20</v>
      </c>
      <c r="C21" s="22">
        <v>4317146</v>
      </c>
      <c r="D21" s="19">
        <v>2160167</v>
      </c>
      <c r="E21" s="23">
        <f>C21+D21</f>
        <v>6477313</v>
      </c>
      <c r="F21" s="19">
        <v>5278823</v>
      </c>
      <c r="G21" s="22">
        <v>5278923</v>
      </c>
      <c r="H21" s="7">
        <f>G21-C21</f>
        <v>961777</v>
      </c>
    </row>
    <row r="22" spans="2:8" x14ac:dyDescent="0.2">
      <c r="B22" s="6" t="s">
        <v>22</v>
      </c>
      <c r="C22" s="22">
        <v>9043580</v>
      </c>
      <c r="D22" s="19">
        <v>14241359</v>
      </c>
      <c r="E22" s="23">
        <f>C22+D22</f>
        <v>23284939</v>
      </c>
      <c r="F22" s="19">
        <v>23285262</v>
      </c>
      <c r="G22" s="22">
        <v>23285262</v>
      </c>
      <c r="H22" s="7">
        <f>G22-C22</f>
        <v>14241682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224142923</v>
      </c>
      <c r="D26" s="26">
        <f>SUM(D24,D18,D8)</f>
        <v>12248714</v>
      </c>
      <c r="E26" s="15">
        <f>SUM(D26,C26)</f>
        <v>236391637</v>
      </c>
      <c r="F26" s="26">
        <f>SUM(F24,F18,F8)</f>
        <v>237375212</v>
      </c>
      <c r="G26" s="15">
        <f>SUM(G24,G18,G8)</f>
        <v>237375312</v>
      </c>
      <c r="H26" s="28">
        <f>SUM(G26-C26)</f>
        <v>13232389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/>
    <row r="34" spans="2:4" s="3" customFormat="1" x14ac:dyDescent="0.2"/>
    <row r="35" spans="2:4" s="3" customFormat="1" x14ac:dyDescent="0.2">
      <c r="B35" s="3" t="s">
        <v>31</v>
      </c>
      <c r="D35" s="3" t="s">
        <v>33</v>
      </c>
    </row>
    <row r="36" spans="2:4" s="3" customFormat="1" x14ac:dyDescent="0.2">
      <c r="B36" s="3" t="s">
        <v>32</v>
      </c>
      <c r="D36" s="3" t="s">
        <v>34</v>
      </c>
    </row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HQn72lihyolQ/lSMFYhJzzMoMrxX/uPXO937CeB3v+aNR9PA/aqPjIYYwSCDw1x2vGjsbVAYX6qLy2FSx05QTw==" saltValue="QiOs0z7moJZnV+TQ1l7T7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Conta</cp:lastModifiedBy>
  <cp:lastPrinted>2024-01-29T21:00:25Z</cp:lastPrinted>
  <dcterms:created xsi:type="dcterms:W3CDTF">2019-12-05T18:23:32Z</dcterms:created>
  <dcterms:modified xsi:type="dcterms:W3CDTF">2024-01-31T23:41:40Z</dcterms:modified>
</cp:coreProperties>
</file>