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F1D4908A-5C7C-43E5-9A0F-036540E67CC3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31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<sst xmlns="http://schemas.openxmlformats.org/spreadsheetml/2006/main" count="35" uniqueCount="31">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</sst>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B12" zoomScaleNormal="100" workbookViewId="0">
      <selection activeCell="C30" sqref="C30"/>
    </sheetView>
  </sheetViews>
  <sheetFormatPr baseColWidth="10" defaultColWidth="11.375" defaultRowHeight="12" x14ac:dyDescent="0.2"/>
  <cols>
    <col min="1" max="1" width="3.625" style="1" customWidth="1"/>
    <col min="2" max="2" width="77.875" style="1" customWidth="1"/>
    <col min="3" max="3" width="16" style="1" customWidth="1"/>
    <col min="4" max="4" width="13.625" style="1" customWidth="1"/>
    <col min="5" max="5" width="12.625" style="1" customWidth="1"/>
    <col min="6" max="7" width="11.375" style="1"/>
    <col min="8" max="8" width="11.875" style="1" bestFit="1" customWidth="1"/>
    <col min="9" max="9" width="13.375" style="1" customWidth="1"/>
    <col min="10" max="16384" width="11.37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9039868</v>
      </c>
      <c r="D8" s="18">
        <f>SUM(D9:D16)</f>
        <v>348301</v>
      </c>
      <c r="E8" s="21">
        <f t="shared" ref="E8:E16" si="0">C8+D8</f>
        <v>9388169</v>
      </c>
      <c r="F8" s="18">
        <f>SUM(F9:F16)</f>
        <v>4316674</v>
      </c>
      <c r="G8" s="21">
        <f>SUM(G9:G16)</f>
        <v>4316674</v>
      </c>
      <c r="H8" s="5">
        <f t="shared" ref="H8:H16" si="1">G8-C8</f>
        <v>-4723194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9039868</v>
      </c>
      <c r="D12" s="19">
        <v>348301</v>
      </c>
      <c r="E12" s="23">
        <f t="shared" si="0"/>
        <v>9388169</v>
      </c>
      <c r="F12" s="19">
        <v>4316674</v>
      </c>
      <c r="G12" s="22">
        <v>4316674</v>
      </c>
      <c r="H12" s="7">
        <f t="shared" si="1"/>
        <v>-4723194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58073</v>
      </c>
      <c r="D18" s="18">
        <f>SUM(D19:D22)</f>
        <v>2165743</v>
      </c>
      <c r="E18" s="21">
        <f>C18+D18</f>
        <v>2223816</v>
      </c>
      <c r="F18" s="18">
        <f>SUM(F19:F22)</f>
        <v>2207918</v>
      </c>
      <c r="G18" s="21">
        <f>SUM(G19:G22)</f>
        <v>2207918</v>
      </c>
      <c r="H18" s="5">
        <f>G18-C18</f>
        <v>2149845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374</v>
      </c>
      <c r="E21" s="23">
        <f>C21+D21</f>
        <v>374</v>
      </c>
      <c r="F21" s="19">
        <v>374</v>
      </c>
      <c r="G21" s="22">
        <v>374</v>
      </c>
      <c r="H21" s="7">
        <f>G21-C21</f>
        <v>374</v>
      </c>
    </row>
    <row r="22" spans="2:8" x14ac:dyDescent="0.2">
      <c r="B22" s="6" t="s">
        <v>22</v>
      </c>
      <c r="C22" s="22">
        <v>58073</v>
      </c>
      <c r="D22" s="19">
        <v>2165369</v>
      </c>
      <c r="E22" s="23">
        <f>C22+D22</f>
        <v>2223442</v>
      </c>
      <c r="F22" s="19">
        <v>2207544</v>
      </c>
      <c r="G22" s="22">
        <v>2207544</v>
      </c>
      <c r="H22" s="7">
        <f>G22-C22</f>
        <v>2149471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9097941</v>
      </c>
      <c r="D26" s="26">
        <f>SUM(D24,D18,D8)</f>
        <v>2514044</v>
      </c>
      <c r="E26" s="15">
        <f>SUM(D26,C26)</f>
        <v>11611985</v>
      </c>
      <c r="F26" s="26">
        <f>SUM(F24,F18,F8)</f>
        <v>6524592</v>
      </c>
      <c r="G26" s="15">
        <f>SUM(G24,G18,G8)</f>
        <v>6524592</v>
      </c>
      <c r="H26" s="28">
        <f>SUM(G26-C26)</f>
        <v>-2573349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2024-02-03T01:48:37Z</cp:lastPrinted>
  <dcterms:created xsi:type="dcterms:W3CDTF">2019-12-05T18:23:32Z</dcterms:created>
  <dcterms:modified xsi:type="dcterms:W3CDTF">2024-02-03T01:49:00Z</dcterms:modified>
</cp:coreProperties>
</file>