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D2E57443-2338-4EE4-A59D-4677ACEFD33A}" xr6:coauthVersionLast="36" xr6:coauthVersionMax="3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32" yWindow="-132" windowWidth="23316" windowHeight="1263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E18" i="1" l="1"/>
  <c r="G26" i="1"/>
  <c r="F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<sst xmlns="http://schemas.openxmlformats.org/spreadsheetml/2006/main" count="39" uniqueCount="35">
  <si>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</si>
  <si>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</si>
  <si>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</si>
  <si>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</si>
  <si>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</si>
  <si>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</si>
  <si>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</si>
  <si>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</si>
  <si>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</si>
  <si>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</si>
  <si>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</si>
  <si>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</si>
  <si>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</si>
  <si>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</si>
  <si>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</si>
  <si>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</si>
  <si>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</si>
  <si>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</si>
  <si>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</si>
  <si>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</si>
  <si>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</si>
  <si>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</si>
  <si>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</si>
  <si>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</si>
  <si>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</si>
  <si>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</si>
  <si>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</si>
  <si>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</si>
  <si>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</si>
  <si>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Tecnológica de Parral</t>
  </si>
  <si>
    <t xml:space="preserve">           Dra. Anna Elizabeth Chávez Mata</t>
  </si>
  <si>
    <t xml:space="preserve">                               Rectora</t>
  </si>
  <si>
    <t xml:space="preserve">    Lic. Obed Puentes Parra</t>
  </si>
  <si>
    <t xml:space="preserve">       Director Administrativo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</si>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</sst>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view="pageBreakPreview" topLeftCell="A9" zoomScaleNormal="100" zoomScaleSheetLayoutView="100" workbookViewId="0">
      <selection activeCell="I37" sqref="I37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7" width="12.33203125" style="1" bestFit="1" customWidth="1"/>
    <col min="8" max="8" width="12.88671875" style="1" bestFit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28868652.390000001</v>
      </c>
      <c r="D18" s="18">
        <f>SUM(D19:D22)</f>
        <v>11709154.220000001</v>
      </c>
      <c r="E18" s="21">
        <f>C18+D18</f>
        <v>40577806.609999999</v>
      </c>
      <c r="F18" s="18">
        <f>SUM(F19:F22)</f>
        <v>40577806.609999999</v>
      </c>
      <c r="G18" s="21">
        <f>SUM(G19:G22)</f>
        <v>39999016.510000005</v>
      </c>
      <c r="H18" s="5">
        <f>G18-C18</f>
        <v>11130364.120000005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4927235.1000000006</v>
      </c>
      <c r="D21" s="19">
        <v>1945376.9</v>
      </c>
      <c r="E21" s="23">
        <f>C21+D21</f>
        <v>6872612</v>
      </c>
      <c r="F21" s="19">
        <v>6872612</v>
      </c>
      <c r="G21" s="22">
        <v>6872612</v>
      </c>
      <c r="H21" s="7">
        <f>G21-C21</f>
        <v>1945376.8999999994</v>
      </c>
    </row>
    <row r="22" spans="2:8" x14ac:dyDescent="0.2">
      <c r="B22" s="6" t="s">
        <v>22</v>
      </c>
      <c r="C22" s="22">
        <v>23941417.289999999</v>
      </c>
      <c r="D22" s="19">
        <v>9763777.3200000003</v>
      </c>
      <c r="E22" s="23">
        <f>C22+D22</f>
        <v>33705194.609999999</v>
      </c>
      <c r="F22" s="19">
        <v>33705194.609999999</v>
      </c>
      <c r="G22" s="22">
        <v>33126404.510000002</v>
      </c>
      <c r="H22" s="7">
        <f>G22-C22</f>
        <v>9184987.2200000025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277.29000000000002</v>
      </c>
      <c r="E24" s="21">
        <f>C24+D24</f>
        <v>277.29000000000002</v>
      </c>
      <c r="F24" s="18">
        <f>SUM(F25)</f>
        <v>277.29000000000002</v>
      </c>
      <c r="G24" s="21">
        <f>SUM(G25)</f>
        <v>277.29000000000002</v>
      </c>
      <c r="H24" s="5">
        <f>G24-C24</f>
        <v>277.29000000000002</v>
      </c>
    </row>
    <row r="25" spans="2:8" ht="12" thickBot="1" x14ac:dyDescent="0.25">
      <c r="B25" s="9" t="s">
        <v>23</v>
      </c>
      <c r="C25" s="22">
        <v>0</v>
      </c>
      <c r="D25" s="19">
        <v>277.29000000000002</v>
      </c>
      <c r="E25" s="23">
        <f>C25+D25</f>
        <v>277.29000000000002</v>
      </c>
      <c r="F25" s="19">
        <v>277.29000000000002</v>
      </c>
      <c r="G25" s="22">
        <v>277.29000000000002</v>
      </c>
      <c r="H25" s="7">
        <f>G25-C25</f>
        <v>277.29000000000002</v>
      </c>
    </row>
    <row r="26" spans="2:8" ht="12.6" thickBot="1" x14ac:dyDescent="0.25">
      <c r="B26" s="16" t="s">
        <v>24</v>
      </c>
      <c r="C26" s="15">
        <f>SUM(C24,C18,C8)</f>
        <v>28868652.390000001</v>
      </c>
      <c r="D26" s="26">
        <f>SUM(D24,D18,D8)</f>
        <v>11709431.51</v>
      </c>
      <c r="E26" s="15">
        <f>SUM(D26,C26)</f>
        <v>40578083.899999999</v>
      </c>
      <c r="F26" s="26">
        <f>SUM(F24,F18,F8)</f>
        <v>40578083.899999999</v>
      </c>
      <c r="G26" s="15">
        <f>SUM(G24,G18,G8)</f>
        <v>39999293.800000004</v>
      </c>
      <c r="H26" s="28">
        <f>SUM(G26-C26)</f>
        <v>11130641.410000004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>
      <c r="B33" s="3" t="s">
        <v>30</v>
      </c>
      <c r="E33" s="3" t="s">
        <v>32</v>
      </c>
    </row>
    <row r="34" spans="2:5" s="3" customFormat="1" x14ac:dyDescent="0.2">
      <c r="B34" s="3" t="s">
        <v>31</v>
      </c>
      <c r="E34" s="3" t="s">
        <v>33</v>
      </c>
    </row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obed puentes parra</cp:lastModifiedBy>
  <cp:lastPrinted>2023-04-26T19:27:47Z</cp:lastPrinted>
  <dcterms:created xsi:type="dcterms:W3CDTF">2019-12-05T18:23:32Z</dcterms:created>
  <dcterms:modified xsi:type="dcterms:W3CDTF">2024-01-24T19:08:04Z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f8200f70-9d41-4b0d-88cf-e1aa7d8a30c8</vt:lpwstr>
  </property>
</Properties>
</file>