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32" documentId="13_ncr:1_{79C9E960-C1E6-42F5-A278-0E4F013CCA5F}" xr6:coauthVersionLast="47" xr6:coauthVersionMax="47" xr10:uidLastSave="{C7282D9C-26E5-48BF-A4CE-BD3754987B09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definedNames>
    <definedName name="_xlnm.Print_Area" localSheetId="0">EAI_FF!$A$1:$H$33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D8" i="1"/>
  <c r="C8" i="1"/>
  <c r="E18" i="1" l="1"/>
  <c r="H18" i="1"/>
  <c r="F8" i="1"/>
  <c r="F26" i="1" s="1"/>
  <c r="H24" i="1"/>
  <c r="E8" i="1"/>
  <c r="C26" i="1"/>
  <c r="D26" i="1"/>
  <c r="H16" i="1" l="1"/>
  <c r="G8" i="1"/>
  <c r="E26" i="1"/>
  <c r="G26" i="1" l="1"/>
  <c r="H26" i="1" s="1"/>
  <c r="H8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<sst xmlns="http://schemas.openxmlformats.org/spreadsheetml/2006/main" count="40" uniqueCount="36">
  <si>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</si>
  <si>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</si>
  <si>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</si>
  <si>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</si>
  <si>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</si>
  <si>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</si>
  <si>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</si>
  <si>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</si>
  <si>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</si>
  <si>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</si>
  <si>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</si>
  <si>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</si>
  <si>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</si>
  <si>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</si>
  <si>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</si>
  <si>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</si>
  <si>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</si>
  <si>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</si>
  <si>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</si>
  <si>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</si>
  <si>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</si>
  <si>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</si>
  <si>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</si>
  <si>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</si>
  <si>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</si>
  <si>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</si>
  <si>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</si>
  <si>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</si>
  <si>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</si>
  <si>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Agencia Estatal de Desarrollo Energético</t>
  </si>
  <si>
    <t>Director General</t>
  </si>
  <si>
    <t>Ing. Luis Carlos Hernández Ayala</t>
  </si>
  <si>
    <t>Lic. Brissa Marly Carrillo Borruel</t>
  </si>
  <si>
    <t>Directora de Administración y Finanzas</t>
  </si>
  <si>
    <t>____________________________________________________________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</si>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</sst>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B1" workbookViewId="0">
      <selection activeCell="H31" sqref="H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13.7109375" style="1" customWidth="1"/>
    <col min="7" max="7" width="13.5703125" style="1" customWidth="1"/>
    <col min="8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6" t="s">
        <v>29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ht="12.6" customHeight="1" thickBot="1" x14ac:dyDescent="0.25">
      <c r="B4" s="42" t="s">
        <v>35</v>
      </c>
      <c r="C4" s="43"/>
      <c r="D4" s="43"/>
      <c r="E4" s="43"/>
      <c r="F4" s="43"/>
      <c r="G4" s="43"/>
      <c r="H4" s="44"/>
    </row>
    <row r="5" spans="2:8" s="2" customFormat="1" ht="12.75" thickBot="1" x14ac:dyDescent="0.25">
      <c r="B5" s="49" t="s">
        <v>26</v>
      </c>
      <c r="C5" s="45" t="s">
        <v>1</v>
      </c>
      <c r="D5" s="46"/>
      <c r="E5" s="46"/>
      <c r="F5" s="46"/>
      <c r="G5" s="46"/>
      <c r="H5" s="47" t="s">
        <v>2</v>
      </c>
    </row>
    <row r="6" spans="2:8" ht="24.75" thickBot="1" x14ac:dyDescent="0.25">
      <c r="B6" s="50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8"/>
    </row>
    <row r="7" spans="2:8" ht="12.75" thickBot="1" x14ac:dyDescent="0.25">
      <c r="B7" s="51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50000000</v>
      </c>
      <c r="D8" s="18">
        <f>SUM(D9:D16)</f>
        <v>65740534.57</v>
      </c>
      <c r="E8" s="21">
        <f t="shared" ref="E8:F16" si="0">C8+D8</f>
        <v>115740534.56999999</v>
      </c>
      <c r="F8" s="18">
        <f>SUM(F9:F16)</f>
        <v>115740534.56999999</v>
      </c>
      <c r="G8" s="21">
        <f>SUM(G9:G16)</f>
        <v>41940534.572493345</v>
      </c>
      <c r="H8" s="5">
        <f t="shared" ref="H8:H16" si="1">G8-C8</f>
        <v>-8059465.4275066555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50000000</v>
      </c>
      <c r="D16" s="19">
        <v>65740534.57</v>
      </c>
      <c r="E16" s="23">
        <f t="shared" si="0"/>
        <v>115740534.56999999</v>
      </c>
      <c r="F16" s="22">
        <v>115740534.56999999</v>
      </c>
      <c r="G16" s="22">
        <v>41940534.572493345</v>
      </c>
      <c r="H16" s="7">
        <f t="shared" si="1"/>
        <v>-8059465.4275066555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190413.83000000002</v>
      </c>
      <c r="E18" s="21">
        <f>C18+D18</f>
        <v>190413.83000000002</v>
      </c>
      <c r="F18" s="18">
        <f>SUM(F19:F22)</f>
        <v>190413.83000000002</v>
      </c>
      <c r="G18" s="21">
        <f>SUM(G19:G22)</f>
        <v>174896.59000000003</v>
      </c>
      <c r="H18" s="5">
        <f>G18-C18</f>
        <v>174896.59000000003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190413.83000000002</v>
      </c>
      <c r="E21" s="23">
        <f>C21+D21</f>
        <v>190413.83000000002</v>
      </c>
      <c r="F21" s="19">
        <v>190413.83000000002</v>
      </c>
      <c r="G21" s="22">
        <v>174896.59000000003</v>
      </c>
      <c r="H21" s="7">
        <f>G21-C21</f>
        <v>174896.59000000003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50000000</v>
      </c>
      <c r="D26" s="26">
        <f>SUM(D24,D18,D8)</f>
        <v>65930948.399999999</v>
      </c>
      <c r="E26" s="15">
        <f>SUM(D26,C26)</f>
        <v>115930948.40000001</v>
      </c>
      <c r="F26" s="26">
        <f>SUM(F24,F18,F8)</f>
        <v>115930948.39999999</v>
      </c>
      <c r="G26" s="15">
        <f>SUM(G24,G18,G8)</f>
        <v>42115431.162493348</v>
      </c>
      <c r="H26" s="32">
        <f>SUM(G26-C26)</f>
        <v>-7884568.8375066519</v>
      </c>
    </row>
    <row r="27" spans="2:8" ht="12.75" thickBot="1" x14ac:dyDescent="0.25">
      <c r="B27" s="12"/>
      <c r="C27" s="13"/>
      <c r="D27" s="13"/>
      <c r="E27" s="13"/>
      <c r="F27" s="34" t="s">
        <v>25</v>
      </c>
      <c r="G27" s="35"/>
      <c r="H27" s="33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ht="15" x14ac:dyDescent="0.2">
      <c r="B31" s="28"/>
      <c r="D31" s="3" t="s">
        <v>34</v>
      </c>
    </row>
    <row r="32" spans="2:8" s="3" customFormat="1" x14ac:dyDescent="0.2">
      <c r="B32" s="30" t="s">
        <v>31</v>
      </c>
      <c r="F32" s="30" t="s">
        <v>32</v>
      </c>
    </row>
    <row r="33" spans="2:6" s="3" customFormat="1" ht="15" x14ac:dyDescent="0.25">
      <c r="B33" s="30" t="s">
        <v>30</v>
      </c>
      <c r="C33" s="29"/>
      <c r="F33" s="30" t="s">
        <v>33</v>
      </c>
    </row>
    <row r="34" spans="2:6" s="3" customFormat="1" ht="15" x14ac:dyDescent="0.25">
      <c r="C34" s="29"/>
    </row>
    <row r="35" spans="2:6" s="3" customFormat="1" ht="15" x14ac:dyDescent="0.25">
      <c r="C35" s="29"/>
      <c r="E35" s="31"/>
    </row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2024-01-31T04:24:14Z</cp:lastPrinted>
  <dcterms:created xsi:type="dcterms:W3CDTF">2019-12-05T18:23:32Z</dcterms:created>
  <dcterms:modified xsi:type="dcterms:W3CDTF">2024-01-31T04:24:15Z</dcterms:modified>
</cp:coreProperties>
</file>