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PC2\OneDrive\Escritorio\CUENTA ANUAL\14 ESTADO ANALITICO DE INGRESOS POR FUENTE DE FINANCIAMIENTO\"/>
    </mc:Choice>
  </mc:AlternateContent>
  <xr:revisionPtr revIDLastSave="0" documentId="13_ncr:1_{C51184C0-7203-47C0-8730-7F22C1125C76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72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F8" i="1"/>
  <c r="D8" i="1"/>
  <c r="C8" i="1"/>
  <c r="G26" i="1" l="1"/>
  <c r="F26" i="1"/>
  <c r="H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<sst xmlns="http://schemas.openxmlformats.org/spreadsheetml/2006/main" count="39" uniqueCount="35">
  <si>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</si>
  <si>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</si>
  <si>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</si>
  <si>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</si>
  <si>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</si>
  <si>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</si>
  <si>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</si>
  <si>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</si>
  <si>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</si>
  <si>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</si>
  <si>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</si>
  <si>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</si>
  <si>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</si>
  <si>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</si>
  <si>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</si>
  <si>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</si>
  <si>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</si>
  <si>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</si>
  <si>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</si>
  <si>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</si>
  <si>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</si>
  <si>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</si>
  <si>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</si>
  <si>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</si>
  <si>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</si>
  <si>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</si>
  <si>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</si>
  <si>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</si>
  <si>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</si>
  <si>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 xml:space="preserve">Junta Municipal de Agua y Saneamiento de Ascension </t>
  </si>
  <si>
    <t>C. JAIME DOMINGUEZ LOYA</t>
  </si>
  <si>
    <t>DIRECTOR EJECUTIVO JMAS ASCENSION</t>
  </si>
  <si>
    <t>C.P MARIELA MENDOZA ROMERO</t>
  </si>
  <si>
    <t>DIRECTORA FINANCIERA JMAS ASCENSION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</si>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</sst>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B1" workbookViewId="0">
      <selection activeCell="H39" sqref="B2:H39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34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16413494</v>
      </c>
      <c r="D8" s="18">
        <f>SUM(D9:D16)</f>
        <v>2242252</v>
      </c>
      <c r="E8" s="21">
        <f t="shared" ref="E8:E16" si="0">C8+D8</f>
        <v>18655746</v>
      </c>
      <c r="F8" s="18">
        <f>SUM(F9:F16)</f>
        <v>16321341</v>
      </c>
      <c r="G8" s="21">
        <f>SUM(G9:G16)</f>
        <v>16321341</v>
      </c>
      <c r="H8" s="5">
        <f t="shared" ref="H8:H16" si="1">G8-C8</f>
        <v>-92153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16413494</v>
      </c>
      <c r="D12" s="19">
        <v>2242252</v>
      </c>
      <c r="E12" s="23">
        <f t="shared" si="0"/>
        <v>18655746</v>
      </c>
      <c r="F12" s="19">
        <v>16321341</v>
      </c>
      <c r="G12" s="22">
        <v>16321341</v>
      </c>
      <c r="H12" s="7">
        <f t="shared" si="1"/>
        <v>-92153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2993533</v>
      </c>
      <c r="D18" s="18">
        <f>SUM(D19:D22)</f>
        <v>3315673</v>
      </c>
      <c r="E18" s="21">
        <f>C18+D18</f>
        <v>6309206</v>
      </c>
      <c r="F18" s="18">
        <f>SUM(F19:F22)</f>
        <v>5933089</v>
      </c>
      <c r="G18" s="21">
        <f>SUM(G19:G22)</f>
        <v>5933089</v>
      </c>
      <c r="H18" s="5">
        <f>G18-C18</f>
        <v>2939556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2171077</v>
      </c>
      <c r="D21" s="19">
        <v>118119</v>
      </c>
      <c r="E21" s="23">
        <f>C21+D21</f>
        <v>2289196</v>
      </c>
      <c r="F21" s="19">
        <v>1935547</v>
      </c>
      <c r="G21" s="22">
        <v>1935547</v>
      </c>
      <c r="H21" s="7">
        <f>G21-C21</f>
        <v>-235530</v>
      </c>
    </row>
    <row r="22" spans="2:8" x14ac:dyDescent="0.2">
      <c r="B22" s="6" t="s">
        <v>22</v>
      </c>
      <c r="C22" s="22">
        <v>822456</v>
      </c>
      <c r="D22" s="19">
        <v>3197554</v>
      </c>
      <c r="E22" s="23">
        <f>C22+D22</f>
        <v>4020010</v>
      </c>
      <c r="F22" s="19">
        <v>3997542</v>
      </c>
      <c r="G22" s="22">
        <v>3997542</v>
      </c>
      <c r="H22" s="7">
        <f>G22-C22</f>
        <v>3175086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19407027</v>
      </c>
      <c r="D26" s="26">
        <f>SUM(D24,D18,D8)</f>
        <v>5557925</v>
      </c>
      <c r="E26" s="15">
        <f>SUM(D26,C26)</f>
        <v>24964952</v>
      </c>
      <c r="F26" s="26">
        <f>SUM(F24,F18,F8)</f>
        <v>22254430</v>
      </c>
      <c r="G26" s="15">
        <f>SUM(G24,G18,G8)</f>
        <v>22254430</v>
      </c>
      <c r="H26" s="28">
        <f>SUM(G26-C26)</f>
        <v>2847403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/>
    <row r="34" spans="2:4" s="3" customFormat="1" x14ac:dyDescent="0.2"/>
    <row r="35" spans="2:4" s="3" customFormat="1" x14ac:dyDescent="0.2"/>
    <row r="36" spans="2:4" s="3" customFormat="1" x14ac:dyDescent="0.2"/>
    <row r="37" spans="2:4" s="3" customFormat="1" x14ac:dyDescent="0.2">
      <c r="B37" s="3" t="s">
        <v>30</v>
      </c>
    </row>
    <row r="38" spans="2:4" s="3" customFormat="1" x14ac:dyDescent="0.2">
      <c r="B38" s="3" t="s">
        <v>31</v>
      </c>
      <c r="D38" s="3" t="s">
        <v>32</v>
      </c>
    </row>
    <row r="39" spans="2:4" s="3" customFormat="1" x14ac:dyDescent="0.2">
      <c r="D39" s="3" t="s">
        <v>33</v>
      </c>
    </row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Ascension</cp:lastModifiedBy>
  <cp:lastPrinted>2024-02-03T02:22:53Z</cp:lastPrinted>
  <dcterms:created xsi:type="dcterms:W3CDTF">2019-12-05T18:23:32Z</dcterms:created>
  <dcterms:modified xsi:type="dcterms:W3CDTF">2024-02-03T02:23:00Z</dcterms:modified>
</cp:coreProperties>
</file>