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E5DCF740-BE76-47F4-B319-1F29E8FFEF1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19416" windowHeight="10296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G14" i="1"/>
  <c r="H14" i="1" s="1"/>
  <c r="G13" i="1"/>
  <c r="H13" i="1" s="1"/>
  <c r="G12" i="1"/>
  <c r="H12" i="1" s="1"/>
  <c r="H25" i="1"/>
  <c r="H22" i="1"/>
  <c r="H20" i="1"/>
  <c r="H19" i="1"/>
  <c r="H15" i="1"/>
  <c r="H11" i="1"/>
  <c r="H10" i="1"/>
  <c r="H9" i="1"/>
  <c r="E25" i="1"/>
  <c r="E22" i="1"/>
  <c r="E21" i="1"/>
  <c r="E20" i="1"/>
  <c r="E19" i="1"/>
  <c r="E16" i="1"/>
  <c r="F16" i="1" s="1"/>
  <c r="E15" i="1"/>
  <c r="E14" i="1"/>
  <c r="E13" i="1"/>
  <c r="E12" i="1"/>
  <c r="E11" i="1"/>
  <c r="E10" i="1"/>
  <c r="E9" i="1"/>
  <c r="G24" i="1"/>
  <c r="F24" i="1"/>
  <c r="D24" i="1"/>
  <c r="C24" i="1"/>
  <c r="E24" i="1" s="1"/>
  <c r="F18" i="1"/>
  <c r="D18" i="1"/>
  <c r="C18" i="1"/>
  <c r="E18" i="1" s="1"/>
  <c r="D8" i="1"/>
  <c r="C8" i="1"/>
  <c r="F8" i="1" l="1"/>
  <c r="F26" i="1" s="1"/>
  <c r="G16" i="1"/>
  <c r="H16" i="1" s="1"/>
  <c r="G18" i="1"/>
  <c r="H18" i="1" s="1"/>
  <c r="H24" i="1"/>
  <c r="E8" i="1"/>
  <c r="C26" i="1"/>
  <c r="D26" i="1"/>
  <c r="G8" i="1" l="1"/>
  <c r="H8" i="1" s="1"/>
  <c r="E26" i="1"/>
  <c r="G26" i="1" l="1"/>
  <c r="H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<sst xmlns="http://schemas.openxmlformats.org/spreadsheetml/2006/main" count="35" uniqueCount="31">
  <si>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</si>
  <si>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</si>
  <si>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</si>
  <si>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</si>
  <si>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</si>
  <si>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</si>
  <si>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</si>
  <si>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</si>
  <si>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</si>
  <si>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</si>
  <si>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</si>
  <si>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</si>
  <si>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</si>
  <si>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</si>
  <si>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</si>
  <si>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</si>
  <si>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</si>
  <si>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</si>
  <si>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</si>
  <si>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</si>
  <si>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</si>
  <si>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</si>
  <si>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</si>
  <si>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</si>
  <si>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</si>
  <si>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</si>
  <si>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</si>
  <si>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</si>
  <si>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</si>
  <si>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AUXILIAR PARA LA ADMINISTRACIÓN DE JUSTICIA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</si>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</sst>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H26" sqref="H26:H27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7" width="11.88671875" style="1" bestFit="1" customWidth="1"/>
    <col min="8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29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52750264.469999999</v>
      </c>
      <c r="D8" s="18">
        <f>SUM(D9:D16)</f>
        <v>0</v>
      </c>
      <c r="E8" s="21">
        <f t="shared" ref="E8:E16" si="0">C8+D8</f>
        <v>52750264.469999999</v>
      </c>
      <c r="F8" s="18">
        <f>SUM(F9:F16)</f>
        <v>53070621.409999996</v>
      </c>
      <c r="G8" s="21">
        <f>SUM(G9:G16)</f>
        <v>53070621.409999996</v>
      </c>
      <c r="H8" s="5">
        <f t="shared" ref="H8:H16" si="1">G8-C8</f>
        <v>320356.93999999762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4314076.5199999996</v>
      </c>
      <c r="D12" s="19">
        <v>0</v>
      </c>
      <c r="E12" s="23">
        <f t="shared" si="0"/>
        <v>4314076.5199999996</v>
      </c>
      <c r="F12" s="19">
        <v>5231213.5</v>
      </c>
      <c r="G12" s="22">
        <f>+F12</f>
        <v>5231213.5</v>
      </c>
      <c r="H12" s="7">
        <f t="shared" si="1"/>
        <v>917136.98000000045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f>+F13</f>
        <v>0</v>
      </c>
      <c r="H13" s="7">
        <f t="shared" si="1"/>
        <v>0</v>
      </c>
    </row>
    <row r="14" spans="2:8" x14ac:dyDescent="0.2">
      <c r="B14" s="9" t="s">
        <v>19</v>
      </c>
      <c r="C14" s="22">
        <v>1394862.3</v>
      </c>
      <c r="D14" s="19">
        <v>0</v>
      </c>
      <c r="E14" s="23">
        <f t="shared" si="0"/>
        <v>1394862.3</v>
      </c>
      <c r="F14" s="19">
        <v>798082.26</v>
      </c>
      <c r="G14" s="22">
        <f>+F14</f>
        <v>798082.26</v>
      </c>
      <c r="H14" s="7">
        <f t="shared" si="1"/>
        <v>-596780.04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47041325.649999999</v>
      </c>
      <c r="D16" s="19">
        <v>0</v>
      </c>
      <c r="E16" s="23">
        <f t="shared" si="0"/>
        <v>47041325.649999999</v>
      </c>
      <c r="F16" s="19">
        <f>+E16</f>
        <v>47041325.649999999</v>
      </c>
      <c r="G16" s="22">
        <f>+F16</f>
        <v>47041325.649999999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34509610.149999999</v>
      </c>
      <c r="D18" s="18">
        <f>SUM(D19:D22)</f>
        <v>0</v>
      </c>
      <c r="E18" s="21">
        <f>C18+D18</f>
        <v>34509610.149999999</v>
      </c>
      <c r="F18" s="18">
        <f>SUM(F19:F22)</f>
        <v>69542706.340000004</v>
      </c>
      <c r="G18" s="21">
        <f>SUM(G19:G22)</f>
        <v>69542706.340000004</v>
      </c>
      <c r="H18" s="5">
        <f>G18-C18</f>
        <v>35033096.190000005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34509610.149999999</v>
      </c>
      <c r="D21" s="19">
        <v>0</v>
      </c>
      <c r="E21" s="23">
        <f>C21+D21</f>
        <v>34509610.149999999</v>
      </c>
      <c r="F21" s="19">
        <v>69542706.340000004</v>
      </c>
      <c r="G21" s="22">
        <f>+F21</f>
        <v>69542706.340000004</v>
      </c>
      <c r="H21" s="7">
        <f>G21-C21</f>
        <v>35033096.190000005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87259874.620000005</v>
      </c>
      <c r="D26" s="26">
        <f>SUM(D24,D18,D8)</f>
        <v>0</v>
      </c>
      <c r="E26" s="15">
        <f>SUM(D26,C26)</f>
        <v>87259874.620000005</v>
      </c>
      <c r="F26" s="26">
        <f>SUM(F24,F18,F8)</f>
        <v>122613327.75</v>
      </c>
      <c r="G26" s="15">
        <f>SUM(G24,G18,G8)</f>
        <v>122613327.75</v>
      </c>
      <c r="H26" s="28">
        <f>SUM(G26-C26)</f>
        <v>35353453.129999995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2024-01-11T15:46:13Z</cp:lastPrinted>
  <dcterms:created xsi:type="dcterms:W3CDTF">2019-12-05T18:23:32Z</dcterms:created>
  <dcterms:modified xsi:type="dcterms:W3CDTF">2024-01-11T15:46:27Z</dcterms:modified>
</cp:coreProperties>
</file>