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C93E1BAC-49B6-4E99-99EB-7D1E24062E8E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4240" windowHeight="131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E18" i="1" l="1"/>
  <c r="F26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<sst xmlns="http://schemas.openxmlformats.org/spreadsheetml/2006/main" count="40" uniqueCount="36">
  <si>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</si>
  <si>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</si>
  <si>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</si>
  <si>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</si>
  <si>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</si>
  <si>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</si>
  <si>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</si>
  <si>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</si>
  <si>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</si>
  <si>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</si>
  <si>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</si>
  <si>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</si>
  <si>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</si>
  <si>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</si>
  <si>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</si>
  <si>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</si>
  <si>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</si>
  <si>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</si>
  <si>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</si>
  <si>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</si>
  <si>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</si>
  <si>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</si>
  <si>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</si>
  <si>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</si>
  <si>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</si>
  <si>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</si>
  <si>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</si>
  <si>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</si>
  <si>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</si>
  <si>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SUBSISTEMA DE PREPARATORIA ABIERTA Y TELEBACHILLERATO DEL ESTADO DE CHIHUAHUA</t>
  </si>
  <si>
    <t xml:space="preserve">      Mtra. Almendra del Carmen Piñon Cano</t>
  </si>
  <si>
    <t xml:space="preserve">                Directora  Administrativa</t>
  </si>
  <si>
    <t>Bajo protesta de decir la verdad declaramos que los Estados Financieros y sus Notas son razonablemente correctos y responsabilidad del emisor.</t>
  </si>
  <si>
    <t>Del 01 de enero de 2023 al 31 de diciembre del 2023</t>
  </si>
  <si>
    <t xml:space="preserve">                   M.C. Socorro Olivas Loya</t>
  </si>
  <si>
    <t xml:space="preserve">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</si>
</sst>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33</xdr:row>
      <xdr:rowOff>133350</xdr:rowOff>
    </xdr:from>
    <xdr:to>
      <xdr:col>1</xdr:col>
      <xdr:colOff>2333625</xdr:colOff>
      <xdr:row>33</xdr:row>
      <xdr:rowOff>133350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57175" y="6000750"/>
          <a:ext cx="2314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33</xdr:row>
      <xdr:rowOff>142875</xdr:rowOff>
    </xdr:from>
    <xdr:to>
      <xdr:col>6</xdr:col>
      <xdr:colOff>619125</xdr:colOff>
      <xdr:row>33</xdr:row>
      <xdr:rowOff>142875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00925" y="6010275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B38" sqref="B1:H38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3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29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75" thickBot="1" x14ac:dyDescent="0.25">
      <c r="B4" s="39" t="s">
        <v>33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5799139.9299999997</v>
      </c>
      <c r="E8" s="21">
        <f t="shared" ref="E8:E16" si="0">C8+D8</f>
        <v>5799139.9299999997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5799139.9299999997</v>
      </c>
      <c r="E14" s="23">
        <f t="shared" si="0"/>
        <v>5799139.9299999997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187138579.61000001</v>
      </c>
      <c r="D18" s="18">
        <f>SUM(D19:D22)</f>
        <v>53749602.189999998</v>
      </c>
      <c r="E18" s="21">
        <f>C18+D18</f>
        <v>240888181.80000001</v>
      </c>
      <c r="F18" s="18">
        <f>SUM(F19:F22)</f>
        <v>240888181.80000001</v>
      </c>
      <c r="G18" s="21">
        <f>SUM(G19:G22)</f>
        <v>240888181.80000001</v>
      </c>
      <c r="H18" s="5">
        <f>G18-C18</f>
        <v>53749602.189999998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3359064.05</v>
      </c>
      <c r="E20" s="23">
        <f>C20+D20</f>
        <v>3359064.05</v>
      </c>
      <c r="F20" s="19">
        <v>3359064.05</v>
      </c>
      <c r="G20" s="22">
        <f>+F20</f>
        <v>3359064.05</v>
      </c>
      <c r="H20" s="7">
        <f>G20-C20</f>
        <v>3359064.05</v>
      </c>
    </row>
    <row r="21" spans="2:8" x14ac:dyDescent="0.2">
      <c r="B21" s="6" t="s">
        <v>20</v>
      </c>
      <c r="C21" s="22">
        <v>13040995.5</v>
      </c>
      <c r="D21" s="19">
        <v>5733550.1699999999</v>
      </c>
      <c r="E21" s="23">
        <f>C21+D21</f>
        <v>18774545.670000002</v>
      </c>
      <c r="F21" s="19">
        <v>18774545.670000002</v>
      </c>
      <c r="G21" s="22">
        <f>+F21</f>
        <v>18774545.670000002</v>
      </c>
      <c r="H21" s="7">
        <f>G21-C21</f>
        <v>5733550.1700000018</v>
      </c>
    </row>
    <row r="22" spans="2:8" x14ac:dyDescent="0.2">
      <c r="B22" s="6" t="s">
        <v>22</v>
      </c>
      <c r="C22" s="22">
        <v>174097584.11000001</v>
      </c>
      <c r="D22" s="19">
        <v>44656987.969999999</v>
      </c>
      <c r="E22" s="23">
        <f>C22+D22</f>
        <v>218754572.08000001</v>
      </c>
      <c r="F22" s="19">
        <v>218754572.08000001</v>
      </c>
      <c r="G22" s="22">
        <f>+F22</f>
        <v>218754572.08000001</v>
      </c>
      <c r="H22" s="7">
        <f>G22-C22</f>
        <v>44656987.969999999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187138579.61000001</v>
      </c>
      <c r="D26" s="26">
        <f>SUM(D24,D18,D8)</f>
        <v>59548742.119999997</v>
      </c>
      <c r="E26" s="15">
        <f>SUM(D26,C26)</f>
        <v>246687321.73000002</v>
      </c>
      <c r="F26" s="26">
        <f>SUM(F24,F18,F8)</f>
        <v>240888181.80000001</v>
      </c>
      <c r="G26" s="15">
        <f>SUM(G24,G18,G8)</f>
        <v>240888181.80000001</v>
      </c>
      <c r="H26" s="29">
        <f>SUM(G26-C26)</f>
        <v>53749602.189999998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x14ac:dyDescent="0.2">
      <c r="B29" s="28" t="s">
        <v>32</v>
      </c>
    </row>
    <row r="30" spans="2:8" s="3" customFormat="1" x14ac:dyDescent="0.2"/>
    <row r="31" spans="2:8" s="3" customFormat="1" x14ac:dyDescent="0.2"/>
    <row r="32" spans="2:8" s="3" customFormat="1" x14ac:dyDescent="0.2"/>
    <row r="33" spans="2:5" s="3" customFormat="1" x14ac:dyDescent="0.2"/>
    <row r="34" spans="2:5" s="3" customFormat="1" x14ac:dyDescent="0.2"/>
    <row r="35" spans="2:5" s="3" customFormat="1" x14ac:dyDescent="0.2">
      <c r="B35" s="3" t="s">
        <v>34</v>
      </c>
      <c r="E35" s="3" t="s">
        <v>30</v>
      </c>
    </row>
    <row r="36" spans="2:5" s="3" customFormat="1" x14ac:dyDescent="0.2">
      <c r="B36" s="3" t="s">
        <v>35</v>
      </c>
      <c r="E36" s="3" t="s">
        <v>31</v>
      </c>
    </row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2024-02-02T20:36:11Z</cp:lastPrinted>
  <dcterms:created xsi:type="dcterms:W3CDTF">2019-12-05T18:23:32Z</dcterms:created>
  <dcterms:modified xsi:type="dcterms:W3CDTF">2024-02-02T20:36:13Z</dcterms:modified>
</cp:coreProperties>
</file>