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1A41EF3E-9FCF-4446-8F2F-3F299C99C8A2}" xr6:coauthVersionLast="36" xr6:coauthVersionMax="36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3" i="1" l="1"/>
  <c r="E11" i="1" l="1"/>
  <c r="E12" i="1"/>
  <c r="E14" i="1"/>
  <c r="E15" i="1"/>
  <c r="E16" i="1"/>
  <c r="E17" i="1"/>
  <c r="E18" i="1"/>
  <c r="G20" i="1" l="1"/>
  <c r="F20" i="1"/>
  <c r="D20" i="1"/>
  <c r="C20" i="1"/>
  <c r="H18" i="1"/>
  <c r="H17" i="1"/>
  <c r="H16" i="1"/>
  <c r="H15" i="1"/>
  <c r="H14" i="1"/>
  <c r="H13" i="1"/>
  <c r="H12" i="1"/>
  <c r="H11" i="1"/>
  <c r="H10" i="1"/>
  <c r="E20" i="1" l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<sst xmlns="http://schemas.openxmlformats.org/spreadsheetml/2006/main" count="28" uniqueCount="28">
  <si>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</si>
  <si>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</si>
  <si>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</si>
  <si>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</si>
  <si>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</si>
  <si>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</si>
  <si>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</si>
  <si>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</si>
  <si>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</si>
  <si>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</si>
  <si>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</si>
  <si>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</si>
  <si>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</si>
  <si>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Universidad Tecnologica de la Babicora</t>
  </si>
  <si>
    <t>Oficina del C. Rector</t>
  </si>
  <si>
    <t>Departamento de Gestión Estratégica</t>
  </si>
  <si>
    <t>Oficina del C. Abogado General</t>
  </si>
  <si>
    <t>Oficina del C. Director Académico</t>
  </si>
  <si>
    <t>Departamento Agricultura Sustentable y Protegida</t>
  </si>
  <si>
    <t>Departamento de Innovación de Negocios y Mercadotecnia/Operaciones Comerciales</t>
  </si>
  <si>
    <t>Departamento de Mantenimiento Industrial/Mecatrónica</t>
  </si>
  <si>
    <t>Departamento de Servicios Escolares</t>
  </si>
  <si>
    <t>Demas Departamentos de la utb</t>
  </si>
  <si>
    <t>Del 1 enero al 31 de diciembre 2023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</si>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</sst>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12</xdr:row>
          <xdr:rowOff>0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tabSelected="1" workbookViewId="0">
      <selection activeCell="K19" sqref="K1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13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23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14</v>
      </c>
      <c r="C10" s="11">
        <v>0</v>
      </c>
      <c r="D10" s="11">
        <v>2080004.29</v>
      </c>
      <c r="E10" s="11">
        <f>+C10+D10</f>
        <v>2080004.29</v>
      </c>
      <c r="F10" s="11">
        <v>2023815.93</v>
      </c>
      <c r="G10" s="11">
        <v>2009232.49</v>
      </c>
      <c r="H10" s="20">
        <f t="shared" ref="H10:H18" si="0">E10-F10</f>
        <v>56188.360000000102</v>
      </c>
    </row>
    <row r="11" spans="2:8" x14ac:dyDescent="0.2">
      <c r="B11" s="5" t="s">
        <v>15</v>
      </c>
      <c r="C11" s="11">
        <v>1599958.07</v>
      </c>
      <c r="D11" s="11">
        <v>-1539638.07</v>
      </c>
      <c r="E11" s="11">
        <f t="shared" ref="E11:E18" si="1">C11+D11</f>
        <v>60320</v>
      </c>
      <c r="F11" s="11">
        <v>60320</v>
      </c>
      <c r="G11" s="11">
        <v>60320</v>
      </c>
      <c r="H11" s="20">
        <f t="shared" si="0"/>
        <v>0</v>
      </c>
    </row>
    <row r="12" spans="2:8" x14ac:dyDescent="0.2">
      <c r="B12" s="5" t="s">
        <v>16</v>
      </c>
      <c r="C12" s="11">
        <v>528767.90999999992</v>
      </c>
      <c r="D12" s="11">
        <v>141516.07</v>
      </c>
      <c r="E12" s="11">
        <f t="shared" si="1"/>
        <v>670283.98</v>
      </c>
      <c r="F12" s="11">
        <v>667502.31999999995</v>
      </c>
      <c r="G12" s="11">
        <v>659184.93999999994</v>
      </c>
      <c r="H12" s="20">
        <f t="shared" si="0"/>
        <v>2781.6600000000326</v>
      </c>
    </row>
    <row r="13" spans="2:8" x14ac:dyDescent="0.2">
      <c r="B13" s="5" t="s">
        <v>17</v>
      </c>
      <c r="C13" s="11">
        <v>2864128.58</v>
      </c>
      <c r="D13" s="11">
        <v>-1413960.24</v>
      </c>
      <c r="E13" s="11">
        <f>C13+D13</f>
        <v>1450168.34</v>
      </c>
      <c r="F13" s="11">
        <v>1362068.88</v>
      </c>
      <c r="G13" s="11">
        <v>1353303.87</v>
      </c>
      <c r="H13" s="20">
        <f t="shared" si="0"/>
        <v>88099.460000000196</v>
      </c>
    </row>
    <row r="14" spans="2:8" ht="24" x14ac:dyDescent="0.2">
      <c r="B14" s="6" t="s">
        <v>18</v>
      </c>
      <c r="C14" s="11">
        <v>765824.22</v>
      </c>
      <c r="D14" s="11">
        <v>1078346.9099999999</v>
      </c>
      <c r="E14" s="11">
        <f t="shared" si="1"/>
        <v>1844171.13</v>
      </c>
      <c r="F14" s="11">
        <v>1829769.23</v>
      </c>
      <c r="G14" s="11">
        <v>1816186.37</v>
      </c>
      <c r="H14" s="20">
        <f t="shared" si="0"/>
        <v>14401.899999999907</v>
      </c>
    </row>
    <row r="15" spans="2:8" ht="24" x14ac:dyDescent="0.2">
      <c r="B15" s="6" t="s">
        <v>19</v>
      </c>
      <c r="C15" s="11">
        <v>1007361.69</v>
      </c>
      <c r="D15" s="11">
        <v>2728137.47</v>
      </c>
      <c r="E15" s="11">
        <f t="shared" si="1"/>
        <v>3735499.16</v>
      </c>
      <c r="F15" s="11">
        <v>3460733.95</v>
      </c>
      <c r="G15" s="11">
        <v>3424691.58</v>
      </c>
      <c r="H15" s="20">
        <f t="shared" si="0"/>
        <v>274765.20999999996</v>
      </c>
    </row>
    <row r="16" spans="2:8" ht="24" x14ac:dyDescent="0.2">
      <c r="B16" s="6" t="s">
        <v>20</v>
      </c>
      <c r="C16" s="11">
        <v>822202.01</v>
      </c>
      <c r="D16" s="11">
        <v>2078785.31</v>
      </c>
      <c r="E16" s="11">
        <f t="shared" si="1"/>
        <v>2900987.3200000003</v>
      </c>
      <c r="F16" s="11">
        <v>2811245.37</v>
      </c>
      <c r="G16" s="11">
        <v>2776614.99</v>
      </c>
      <c r="H16" s="20">
        <f t="shared" si="0"/>
        <v>89741.950000000186</v>
      </c>
    </row>
    <row r="17" spans="2:8" x14ac:dyDescent="0.2">
      <c r="B17" s="6" t="s">
        <v>21</v>
      </c>
      <c r="C17" s="11">
        <v>894046.76</v>
      </c>
      <c r="D17" s="11">
        <v>110416.27</v>
      </c>
      <c r="E17" s="11">
        <f t="shared" si="1"/>
        <v>1004463.03</v>
      </c>
      <c r="F17" s="11">
        <v>993625.91</v>
      </c>
      <c r="G17" s="11">
        <v>986450.64</v>
      </c>
      <c r="H17" s="20">
        <f t="shared" si="0"/>
        <v>10837.119999999995</v>
      </c>
    </row>
    <row r="18" spans="2:8" x14ac:dyDescent="0.2">
      <c r="B18" s="6" t="s">
        <v>22</v>
      </c>
      <c r="C18" s="11">
        <v>11804339.91</v>
      </c>
      <c r="D18" s="12">
        <v>2729880.55</v>
      </c>
      <c r="E18" s="11">
        <f t="shared" si="1"/>
        <v>14534220.460000001</v>
      </c>
      <c r="F18" s="11">
        <v>13142325.32</v>
      </c>
      <c r="G18" s="11">
        <v>12066613.99</v>
      </c>
      <c r="H18" s="20">
        <f t="shared" si="0"/>
        <v>1391895.1400000006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20286629.149999999</v>
      </c>
      <c r="D20" s="16">
        <f>SUM(D9:D19)</f>
        <v>7993488.5599999996</v>
      </c>
      <c r="E20" s="18">
        <f>SUM(C20,D20)</f>
        <v>28280117.709999997</v>
      </c>
      <c r="F20" s="16">
        <f>SUM(F9:F19)</f>
        <v>26351406.91</v>
      </c>
      <c r="G20" s="15">
        <f>SUM(G9:G19)</f>
        <v>25152598.870000001</v>
      </c>
      <c r="H20" s="21">
        <f>E20-F20</f>
        <v>1928710.799999997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>
      <c r="B24" s="40" t="s">
        <v>24</v>
      </c>
      <c r="C24" s="41"/>
      <c r="D24" s="41"/>
      <c r="E24" s="40" t="s">
        <v>25</v>
      </c>
      <c r="F24" s="41"/>
    </row>
    <row r="25" spans="2:8" s="22" customFormat="1" x14ac:dyDescent="0.2">
      <c r="B25" s="40" t="s">
        <v>26</v>
      </c>
      <c r="C25" s="41"/>
      <c r="D25" s="41"/>
      <c r="E25" s="40" t="s">
        <v>27</v>
      </c>
      <c r="F25" s="41"/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12</xdr:row>
                    <xdr:rowOff>0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2023-01-26T05:55:09Z</cp:lastPrinted>
  <dcterms:created xsi:type="dcterms:W3CDTF">2019-12-04T17:32:46Z</dcterms:created>
  <dcterms:modified xsi:type="dcterms:W3CDTF">2024-02-01T22:07:29Z</dcterms:modified>
</cp:coreProperties>
</file>