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62" documentId="13_ncr:1_{6CAEF888-14E3-4751-837D-56C14500FCC8}" xr6:coauthVersionLast="47" xr6:coauthVersionMax="47" xr10:uidLastSave="{21193D92-6C10-437E-9B41-AA1ABE5CAD99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10" yWindow="-110" windowWidth="19420" windowHeight="1030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EAEPE_TG!$A$1:$H$29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 l="1"/>
  <c r="C20" i="1"/>
  <c r="G20" i="1"/>
  <c r="D20" i="1"/>
  <c r="E18" i="1" l="1"/>
  <c r="E16" i="1"/>
  <c r="E14" i="1"/>
  <c r="H14" i="1" s="1"/>
  <c r="E12" i="1"/>
  <c r="E10" i="1"/>
  <c r="H10" i="1" s="1"/>
  <c r="H16" i="1"/>
  <c r="F20" i="1" l="1"/>
  <c r="H18" i="1"/>
  <c r="E20" i="1"/>
  <c r="H20" i="1" l="1"/>
  <c r="H12" i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<sst xmlns="http://schemas.openxmlformats.org/spreadsheetml/2006/main" count="24" uniqueCount="24">
  <si>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</si>
  <si>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</si>
  <si>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</si>
  <si>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</si>
  <si>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</si>
  <si>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</si>
  <si>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</si>
  <si>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</si>
  <si>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</si>
  <si>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</si>
  <si>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</si>
  <si>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</si>
  <si>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</si>
  <si>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</si>
  <si>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</si>
  <si>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</si>
  <si>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</si>
  <si>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</si>
  <si>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Agencia Estatal de Desarrollo Energético</t>
  </si>
  <si>
    <t>Ing. Luis Carlos Hernandez Ayala</t>
  </si>
  <si>
    <t>Director General</t>
  </si>
  <si>
    <t>Lic. Brissa Marly Carrillo Borruel</t>
  </si>
  <si>
    <t>Directora de Administración y Finanzas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</si>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</sst>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topLeftCell="A6" zoomScale="98" workbookViewId="0">
      <selection activeCell="H20" sqref="H20"/>
    </sheetView>
  </sheetViews>
  <sheetFormatPr baseColWidth="10" defaultColWidth="11.54296875" defaultRowHeight="11.5" x14ac:dyDescent="0.25"/>
  <cols>
    <col min="1" max="1" width="4.7265625" style="16" customWidth="1"/>
    <col min="2" max="2" width="39.54296875" style="16" customWidth="1"/>
    <col min="3" max="8" width="14.7265625" style="16" customWidth="1"/>
    <col min="9" max="9" width="4.7265625" style="16" customWidth="1"/>
    <col min="10" max="16384" width="11.54296875" style="16"/>
  </cols>
  <sheetData>
    <row r="1" spans="2:8" ht="12" thickBot="1" x14ac:dyDescent="0.3"/>
    <row r="2" spans="2:8" x14ac:dyDescent="0.25">
      <c r="B2" s="25" t="s">
        <v>18</v>
      </c>
      <c r="C2" s="26"/>
      <c r="D2" s="26"/>
      <c r="E2" s="26"/>
      <c r="F2" s="26"/>
      <c r="G2" s="26"/>
      <c r="H2" s="27"/>
    </row>
    <row r="3" spans="2:8" x14ac:dyDescent="0.25">
      <c r="B3" s="28" t="s">
        <v>0</v>
      </c>
      <c r="C3" s="29"/>
      <c r="D3" s="29"/>
      <c r="E3" s="29"/>
      <c r="F3" s="29"/>
      <c r="G3" s="29"/>
      <c r="H3" s="30"/>
    </row>
    <row r="4" spans="2:8" x14ac:dyDescent="0.25">
      <c r="B4" s="28" t="s">
        <v>1</v>
      </c>
      <c r="C4" s="29"/>
      <c r="D4" s="29"/>
      <c r="E4" s="29"/>
      <c r="F4" s="29"/>
      <c r="G4" s="29"/>
      <c r="H4" s="30"/>
    </row>
    <row r="5" spans="2:8" ht="12.65" customHeight="1" thickBot="1" x14ac:dyDescent="0.3">
      <c r="B5" s="31" t="s">
        <v>23</v>
      </c>
      <c r="C5" s="32"/>
      <c r="D5" s="32"/>
      <c r="E5" s="32"/>
      <c r="F5" s="32"/>
      <c r="G5" s="32"/>
      <c r="H5" s="33"/>
    </row>
    <row r="6" spans="2:8" ht="12" thickBot="1" x14ac:dyDescent="0.3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3.5" thickBot="1" x14ac:dyDescent="0.3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" thickBot="1" x14ac:dyDescent="0.3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5">
      <c r="B9" s="4"/>
      <c r="C9" s="8"/>
      <c r="D9" s="9"/>
      <c r="E9" s="8"/>
      <c r="F9" s="9"/>
      <c r="G9" s="8"/>
      <c r="H9" s="10"/>
    </row>
    <row r="10" spans="2:8" x14ac:dyDescent="0.25">
      <c r="B10" s="5" t="s">
        <v>12</v>
      </c>
      <c r="C10" s="11">
        <f>44100000</f>
        <v>44100000</v>
      </c>
      <c r="D10" s="12">
        <f>-31500+73800000-604800+190413.84</f>
        <v>73354113.840000004</v>
      </c>
      <c r="E10" s="13">
        <f>C10+D10</f>
        <v>117454113.84</v>
      </c>
      <c r="F10" s="11">
        <v>106955127.55000001</v>
      </c>
      <c r="G10" s="11">
        <v>34829439.829999998</v>
      </c>
      <c r="H10" s="14">
        <f>E10-F10</f>
        <v>10498986.289999992</v>
      </c>
    </row>
    <row r="11" spans="2:8" x14ac:dyDescent="0.25">
      <c r="B11" s="6"/>
      <c r="C11" s="13"/>
      <c r="D11" s="15"/>
      <c r="E11" s="13"/>
      <c r="F11" s="15"/>
      <c r="G11" s="13"/>
      <c r="H11" s="14"/>
    </row>
    <row r="12" spans="2:8" x14ac:dyDescent="0.25">
      <c r="B12" s="5" t="s">
        <v>13</v>
      </c>
      <c r="C12" s="11">
        <v>5900000</v>
      </c>
      <c r="D12" s="12">
        <v>604800</v>
      </c>
      <c r="E12" s="13">
        <f>C12+D12</f>
        <v>6504800</v>
      </c>
      <c r="F12" s="11">
        <v>6504800</v>
      </c>
      <c r="G12" s="11">
        <v>5143489.5600000005</v>
      </c>
      <c r="H12" s="14">
        <f>E12-F12</f>
        <v>0</v>
      </c>
    </row>
    <row r="13" spans="2:8" x14ac:dyDescent="0.25">
      <c r="B13" s="6"/>
      <c r="C13" s="13"/>
      <c r="D13" s="15"/>
      <c r="E13" s="13"/>
      <c r="F13" s="15"/>
      <c r="G13" s="13"/>
      <c r="H13" s="14"/>
    </row>
    <row r="14" spans="2:8" ht="23" x14ac:dyDescent="0.25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5">
      <c r="B15" s="6"/>
      <c r="C15" s="13"/>
      <c r="D15" s="15"/>
      <c r="E15" s="13"/>
      <c r="F15" s="15"/>
      <c r="G15" s="13"/>
      <c r="H15" s="14"/>
    </row>
    <row r="16" spans="2:8" x14ac:dyDescent="0.25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5">
      <c r="B17" s="6"/>
      <c r="C17" s="13"/>
      <c r="D17" s="15"/>
      <c r="E17" s="13"/>
      <c r="F17" s="15"/>
      <c r="G17" s="13"/>
      <c r="H17" s="14"/>
    </row>
    <row r="18" spans="2:8" x14ac:dyDescent="0.2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3">
      <c r="B19" s="6"/>
      <c r="C19" s="13"/>
      <c r="D19" s="15"/>
      <c r="E19" s="13"/>
      <c r="F19" s="15"/>
      <c r="G19" s="13"/>
      <c r="H19" s="14"/>
    </row>
    <row r="20" spans="2:8" ht="12" thickBot="1" x14ac:dyDescent="0.3">
      <c r="B20" s="7" t="s">
        <v>17</v>
      </c>
      <c r="C20" s="17">
        <f>SUM(C18,C16,C14,C10,C12)</f>
        <v>50000000</v>
      </c>
      <c r="D20" s="18">
        <f>SUM(D18,D16,D14,D12,D10)</f>
        <v>73958913.840000004</v>
      </c>
      <c r="E20" s="17">
        <f>SUM(E18,E16,E14,E12,E10)</f>
        <v>123958913.84</v>
      </c>
      <c r="F20" s="18">
        <f>SUM(F18,F16,F14,F12,F10)</f>
        <v>113459927.55000001</v>
      </c>
      <c r="G20" s="17">
        <f>SUM(G18,G16,G14,G12,G10)</f>
        <v>39972929.390000001</v>
      </c>
      <c r="H20" s="19">
        <f>E20-F20</f>
        <v>10498986.289999992</v>
      </c>
    </row>
    <row r="22" spans="2:8" s="20" customFormat="1" x14ac:dyDescent="0.25">
      <c r="C22" s="21"/>
      <c r="G22" s="21"/>
      <c r="H22" s="21"/>
    </row>
    <row r="23" spans="2:8" s="20" customFormat="1" x14ac:dyDescent="0.25">
      <c r="E23" s="21"/>
      <c r="F23" s="21"/>
      <c r="G23" s="21"/>
      <c r="H23" s="21"/>
    </row>
    <row r="24" spans="2:8" s="20" customFormat="1" x14ac:dyDescent="0.25">
      <c r="D24" s="21"/>
    </row>
    <row r="25" spans="2:8" s="20" customFormat="1" x14ac:dyDescent="0.25">
      <c r="B25" s="23"/>
      <c r="F25" s="24"/>
      <c r="G25" s="24"/>
      <c r="H25" s="24"/>
    </row>
    <row r="26" spans="2:8" s="20" customFormat="1" x14ac:dyDescent="0.25">
      <c r="B26" s="22" t="s">
        <v>19</v>
      </c>
      <c r="F26" s="22" t="s">
        <v>21</v>
      </c>
    </row>
    <row r="27" spans="2:8" s="20" customFormat="1" x14ac:dyDescent="0.25">
      <c r="B27" s="22" t="s">
        <v>20</v>
      </c>
      <c r="F27" s="22" t="s">
        <v>22</v>
      </c>
    </row>
    <row r="28" spans="2:8" s="20" customFormat="1" x14ac:dyDescent="0.25"/>
    <row r="29" spans="2:8" s="20" customFormat="1" x14ac:dyDescent="0.25"/>
    <row r="30" spans="2:8" s="20" customFormat="1" x14ac:dyDescent="0.25"/>
    <row r="31" spans="2:8" s="20" customFormat="1" x14ac:dyDescent="0.25"/>
    <row r="32" spans="2:8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2023-07-27T17:52:21Z</cp:lastPrinted>
  <dcterms:created xsi:type="dcterms:W3CDTF">2019-12-04T17:27:23Z</dcterms:created>
  <dcterms:modified xsi:type="dcterms:W3CDTF">2024-01-30T02:27:31Z</dcterms:modified>
</cp:coreProperties>
</file>