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PRESUPUESTALES\20_EAEPE - Clasificación por Objeto del Gasto (COG)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312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3" i="1"/>
  <c r="G17" i="1"/>
  <c r="F17" i="1"/>
  <c r="D17" i="1"/>
  <c r="C17" i="1"/>
  <c r="G27" i="1"/>
  <c r="F27" i="1"/>
  <c r="D27" i="1"/>
  <c r="C27" i="1"/>
  <c r="G37" i="1"/>
  <c r="F37" i="1"/>
  <c r="D37" i="1"/>
  <c r="E37" i="1" s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17" i="1"/>
  <c r="H17" i="1" s="1"/>
  <c r="H37" i="1"/>
  <c r="F81" i="1"/>
  <c r="G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<sst xmlns="http://schemas.openxmlformats.org/spreadsheetml/2006/main" count="94" uniqueCount="94">
  <si>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</si>
  <si>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</si>
  <si>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</si>
  <si>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</si>
  <si>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</si>
  <si>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</si>
  <si>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</si>
  <si>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</si>
  <si>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</si>
  <si>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</si>
  <si>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</si>
  <si>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</si>
  <si>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</si>
  <si>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</si>
  <si>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</si>
  <si>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</si>
  <si>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</si>
  <si>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</si>
  <si>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</si>
  <si>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</si>
  <si>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</si>
  <si>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</si>
  <si>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</si>
  <si>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</si>
  <si>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</si>
  <si>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</si>
  <si>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</si>
  <si>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</si>
  <si>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</si>
  <si>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</si>
  <si>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</si>
  <si>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</si>
  <si>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</si>
  <si>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</si>
  <si>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</si>
  <si>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</si>
  <si>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</si>
  <si>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</si>
  <si>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</si>
  <si>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</si>
  <si>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</si>
  <si>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</si>
  <si>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</si>
  <si>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</si>
  <si>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</si>
  <si>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</si>
  <si>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</si>
  <si>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</si>
  <si>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</si>
  <si>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</si>
  <si>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</si>
  <si>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</si>
  <si>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</si>
  <si>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</si>
  <si>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</si>
  <si>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</si>
  <si>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</si>
  <si>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</si>
  <si>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</si>
  <si>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</si>
  <si>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</si>
  <si>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</si>
  <si>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</si>
  <si>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</si>
  <si>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</si>
  <si>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</si>
  <si>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</si>
  <si>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</si>
  <si>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</si>
  <si>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</si>
  <si>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</si>
  <si>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</si>
  <si>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</si>
  <si>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</si>
  <si>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</si>
  <si>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</si>
  <si>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</si>
  <si>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</si>
  <si>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</si>
  <si>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</si>
  <si>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</si>
  <si>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</si>
  <si>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</si>
  <si>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</si>
  <si>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</si>
  <si>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</si>
  <si>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Chihuahua Sur</t>
  </si>
  <si>
    <t>Del 01 de enero al 31 de diciembre de 2023</t>
  </si>
  <si>
    <t>_________________________________________________</t>
  </si>
  <si>
    <t xml:space="preserve">                       C.P. CARLOS ALBERTO MOTA MÁRQUEZ</t>
  </si>
  <si>
    <t xml:space="preserve">              DRA. LUISA YOLANDA QUIÑONES MONTENEGRO</t>
  </si>
  <si>
    <t xml:space="preserve">                   DIRECTOR DE ADMINISTRACIÓN Y FINANZAS</t>
  </si>
  <si>
    <t xml:space="preserve">                                               RECTORA</t>
  </si>
  <si>
    <t>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</si>
</sst>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</cellXfs>
  <cellStyles count="10">
    <cellStyle name="=C:\WINNT\SYSTEM32\COMMAND.COM" xfId="2"/>
    <cellStyle name="Millares" xfId="1" builtinId="3"/>
    <cellStyle name="Millares 2" xfId="4"/>
    <cellStyle name="Millares 2 2" xfId="5"/>
    <cellStyle name="Millares 3" xfId="6"/>
    <cellStyle name="Millares 4" xfId="3"/>
    <cellStyle name="Normal" xfId="0" builtinId="0"/>
    <cellStyle name="Normal 2" xfId="7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49" zoomScale="110" zoomScaleNormal="110" workbookViewId="0">
      <selection activeCell="B1" sqref="B1:H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5" width="16.7109375" style="1" bestFit="1" customWidth="1"/>
    <col min="6" max="7" width="15.5703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24309489.580000002</v>
      </c>
      <c r="D9" s="16">
        <f>SUM(D10:D16)</f>
        <v>789545.8</v>
      </c>
      <c r="E9" s="16">
        <f t="shared" ref="E9:E26" si="0">C9+D9</f>
        <v>25099035.380000003</v>
      </c>
      <c r="F9" s="16">
        <f>SUM(F10:F16)</f>
        <v>19850194.66</v>
      </c>
      <c r="G9" s="16">
        <f>SUM(G10:G16)</f>
        <v>19850194.66</v>
      </c>
      <c r="H9" s="16">
        <f t="shared" ref="H9:H40" si="1">E9-F9</f>
        <v>5248840.7200000025</v>
      </c>
    </row>
    <row r="10" spans="2:9" ht="12" customHeight="1" x14ac:dyDescent="0.2">
      <c r="B10" s="11" t="s">
        <v>14</v>
      </c>
      <c r="C10" s="12">
        <v>17091433.52</v>
      </c>
      <c r="D10" s="13">
        <v>-446899.88</v>
      </c>
      <c r="E10" s="18">
        <f t="shared" si="0"/>
        <v>16644533.639999999</v>
      </c>
      <c r="F10" s="12">
        <v>11395692.92</v>
      </c>
      <c r="G10" s="12">
        <v>11395692.92</v>
      </c>
      <c r="H10" s="20">
        <f t="shared" si="1"/>
        <v>5248840.7199999988</v>
      </c>
    </row>
    <row r="11" spans="2:9" ht="12" customHeight="1" x14ac:dyDescent="0.2">
      <c r="B11" s="11" t="s">
        <v>15</v>
      </c>
      <c r="C11" s="12">
        <v>2336356.2000000002</v>
      </c>
      <c r="D11" s="13">
        <v>-611972.59</v>
      </c>
      <c r="E11" s="18">
        <f t="shared" si="0"/>
        <v>1724383.6100000003</v>
      </c>
      <c r="F11" s="12">
        <v>1724383.61</v>
      </c>
      <c r="G11" s="12">
        <v>1724383.61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1849312.92</v>
      </c>
      <c r="D12" s="13">
        <v>559131.84</v>
      </c>
      <c r="E12" s="18">
        <f t="shared" si="0"/>
        <v>2408444.7599999998</v>
      </c>
      <c r="F12" s="12">
        <v>2408444.7599999998</v>
      </c>
      <c r="G12" s="12">
        <v>2408444.7599999998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2324965.41</v>
      </c>
      <c r="D13" s="13">
        <v>14036.62</v>
      </c>
      <c r="E13" s="18">
        <f>C13+D13</f>
        <v>2339002.0300000003</v>
      </c>
      <c r="F13" s="12">
        <v>2339002.0299999998</v>
      </c>
      <c r="G13" s="12">
        <v>2339002.0299999998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694934.03</v>
      </c>
      <c r="D14" s="13">
        <v>1287737.31</v>
      </c>
      <c r="E14" s="18">
        <f t="shared" si="0"/>
        <v>1982671.34</v>
      </c>
      <c r="F14" s="12">
        <v>1982671.34</v>
      </c>
      <c r="G14" s="12">
        <v>1982671.34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12487.5</v>
      </c>
      <c r="D16" s="13">
        <v>-12487.5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1030795.04</v>
      </c>
      <c r="D17" s="16">
        <f>SUM(D18:D26)</f>
        <v>424544.32000000007</v>
      </c>
      <c r="E17" s="16">
        <f t="shared" si="0"/>
        <v>1455339.36</v>
      </c>
      <c r="F17" s="16">
        <f>SUM(F18:F26)</f>
        <v>1388213.74</v>
      </c>
      <c r="G17" s="16">
        <f>SUM(G18:G26)</f>
        <v>1388213.74</v>
      </c>
      <c r="H17" s="16">
        <f t="shared" si="1"/>
        <v>67125.620000000112</v>
      </c>
    </row>
    <row r="18" spans="2:8" ht="24" x14ac:dyDescent="0.2">
      <c r="B18" s="9" t="s">
        <v>22</v>
      </c>
      <c r="C18" s="12">
        <v>715000</v>
      </c>
      <c r="D18" s="13">
        <v>132854.6</v>
      </c>
      <c r="E18" s="18">
        <f t="shared" si="0"/>
        <v>847854.6</v>
      </c>
      <c r="F18" s="12">
        <v>847854.6</v>
      </c>
      <c r="G18" s="12">
        <v>847854.6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2063.04</v>
      </c>
      <c r="E19" s="18">
        <f t="shared" si="0"/>
        <v>2063.04</v>
      </c>
      <c r="F19" s="12">
        <v>2053.1999999999998</v>
      </c>
      <c r="G19" s="12">
        <v>2053.1999999999998</v>
      </c>
      <c r="H19" s="20">
        <f t="shared" si="1"/>
        <v>9.8400000000001455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50000</v>
      </c>
      <c r="D21" s="13">
        <v>76065.509999999995</v>
      </c>
      <c r="E21" s="18">
        <f t="shared" si="0"/>
        <v>126065.51</v>
      </c>
      <c r="F21" s="12">
        <v>126065.51</v>
      </c>
      <c r="G21" s="12">
        <v>126065.51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50379.18</v>
      </c>
      <c r="E22" s="18">
        <f t="shared" si="0"/>
        <v>50379.18</v>
      </c>
      <c r="F22" s="12">
        <v>49814.63</v>
      </c>
      <c r="G22" s="12">
        <v>49814.63</v>
      </c>
      <c r="H22" s="20">
        <f t="shared" si="1"/>
        <v>564.55000000000291</v>
      </c>
    </row>
    <row r="23" spans="2:8" ht="12" customHeight="1" x14ac:dyDescent="0.2">
      <c r="B23" s="9" t="s">
        <v>27</v>
      </c>
      <c r="C23" s="12">
        <v>60000</v>
      </c>
      <c r="D23" s="13">
        <v>69962.320000000007</v>
      </c>
      <c r="E23" s="18">
        <f t="shared" si="0"/>
        <v>129962.32</v>
      </c>
      <c r="F23" s="12">
        <v>105000</v>
      </c>
      <c r="G23" s="12">
        <v>105000</v>
      </c>
      <c r="H23" s="20">
        <f t="shared" si="1"/>
        <v>24962.320000000007</v>
      </c>
    </row>
    <row r="24" spans="2:8" ht="12" customHeight="1" x14ac:dyDescent="0.2">
      <c r="B24" s="9" t="s">
        <v>28</v>
      </c>
      <c r="C24" s="12">
        <v>100000</v>
      </c>
      <c r="D24" s="13">
        <v>42335.28</v>
      </c>
      <c r="E24" s="18">
        <f t="shared" si="0"/>
        <v>142335.28</v>
      </c>
      <c r="F24" s="12">
        <v>142335.28</v>
      </c>
      <c r="G24" s="12">
        <v>142335.28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105795.04</v>
      </c>
      <c r="D26" s="13">
        <v>50884.39</v>
      </c>
      <c r="E26" s="18">
        <f t="shared" si="0"/>
        <v>156679.43</v>
      </c>
      <c r="F26" s="12">
        <v>115090.52</v>
      </c>
      <c r="G26" s="12">
        <v>115090.52</v>
      </c>
      <c r="H26" s="20">
        <f t="shared" si="1"/>
        <v>41588.909999999989</v>
      </c>
    </row>
    <row r="27" spans="2:8" ht="20.100000000000001" customHeight="1" x14ac:dyDescent="0.2">
      <c r="B27" s="6" t="s">
        <v>31</v>
      </c>
      <c r="C27" s="16">
        <f>SUM(C28:C36)</f>
        <v>6408820.04</v>
      </c>
      <c r="D27" s="16">
        <f>SUM(D28:D36)</f>
        <v>6291077.7300000004</v>
      </c>
      <c r="E27" s="16">
        <f>D27+C27</f>
        <v>12699897.77</v>
      </c>
      <c r="F27" s="16">
        <f>SUM(F28:F36)</f>
        <v>10707061.160000002</v>
      </c>
      <c r="G27" s="16">
        <f>SUM(G28:G36)</f>
        <v>10556199.160000002</v>
      </c>
      <c r="H27" s="16">
        <f t="shared" si="1"/>
        <v>1992836.6099999975</v>
      </c>
    </row>
    <row r="28" spans="2:8" x14ac:dyDescent="0.2">
      <c r="B28" s="9" t="s">
        <v>32</v>
      </c>
      <c r="C28" s="12">
        <v>807598.42</v>
      </c>
      <c r="D28" s="13">
        <v>236524</v>
      </c>
      <c r="E28" s="18">
        <f t="shared" ref="E28:E36" si="2">C28+D28</f>
        <v>1044122.42</v>
      </c>
      <c r="F28" s="12">
        <v>1028552.88</v>
      </c>
      <c r="G28" s="12">
        <v>999303.88</v>
      </c>
      <c r="H28" s="20">
        <f t="shared" si="1"/>
        <v>15569.540000000037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1443196.62</v>
      </c>
      <c r="D30" s="13">
        <v>4862973.47</v>
      </c>
      <c r="E30" s="18">
        <f t="shared" si="2"/>
        <v>6306170.0899999999</v>
      </c>
      <c r="F30" s="12">
        <v>5450140.0300000003</v>
      </c>
      <c r="G30" s="12">
        <v>5404320.0300000003</v>
      </c>
      <c r="H30" s="20">
        <f t="shared" si="1"/>
        <v>856030.05999999959</v>
      </c>
    </row>
    <row r="31" spans="2:8" x14ac:dyDescent="0.2">
      <c r="B31" s="9" t="s">
        <v>35</v>
      </c>
      <c r="C31" s="12">
        <v>0</v>
      </c>
      <c r="D31" s="13">
        <v>382819.05</v>
      </c>
      <c r="E31" s="18">
        <f t="shared" si="2"/>
        <v>382819.05</v>
      </c>
      <c r="F31" s="12">
        <v>382032.74</v>
      </c>
      <c r="G31" s="12">
        <v>382032.74</v>
      </c>
      <c r="H31" s="20">
        <f t="shared" si="1"/>
        <v>786.30999999999767</v>
      </c>
    </row>
    <row r="32" spans="2:8" ht="24" x14ac:dyDescent="0.2">
      <c r="B32" s="9" t="s">
        <v>36</v>
      </c>
      <c r="C32" s="12">
        <v>1910000</v>
      </c>
      <c r="D32" s="13">
        <v>531211.98</v>
      </c>
      <c r="E32" s="18">
        <f t="shared" si="2"/>
        <v>2441211.98</v>
      </c>
      <c r="F32" s="12">
        <v>2439284.1</v>
      </c>
      <c r="G32" s="12">
        <v>2439284.1</v>
      </c>
      <c r="H32" s="20">
        <f t="shared" si="1"/>
        <v>1927.8799999998882</v>
      </c>
    </row>
    <row r="33" spans="2:8" x14ac:dyDescent="0.2">
      <c r="B33" s="9" t="s">
        <v>37</v>
      </c>
      <c r="C33" s="12">
        <v>25000</v>
      </c>
      <c r="D33" s="13">
        <v>-25000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365000</v>
      </c>
      <c r="D34" s="13">
        <v>143731.07</v>
      </c>
      <c r="E34" s="18">
        <f t="shared" si="2"/>
        <v>508731.07</v>
      </c>
      <c r="F34" s="12">
        <v>481166.64</v>
      </c>
      <c r="G34" s="12">
        <v>481166.64</v>
      </c>
      <c r="H34" s="20">
        <f t="shared" si="1"/>
        <v>27564.429999999993</v>
      </c>
    </row>
    <row r="35" spans="2:8" x14ac:dyDescent="0.2">
      <c r="B35" s="9" t="s">
        <v>39</v>
      </c>
      <c r="C35" s="12">
        <v>225000</v>
      </c>
      <c r="D35" s="13">
        <v>149290.51</v>
      </c>
      <c r="E35" s="18">
        <f t="shared" si="2"/>
        <v>374290.51</v>
      </c>
      <c r="F35" s="12">
        <v>363732.05</v>
      </c>
      <c r="G35" s="12">
        <v>363732.05</v>
      </c>
      <c r="H35" s="20">
        <f t="shared" si="1"/>
        <v>10558.460000000021</v>
      </c>
    </row>
    <row r="36" spans="2:8" x14ac:dyDescent="0.2">
      <c r="B36" s="9" t="s">
        <v>40</v>
      </c>
      <c r="C36" s="12">
        <v>1633025</v>
      </c>
      <c r="D36" s="13">
        <v>9527.65</v>
      </c>
      <c r="E36" s="18">
        <f t="shared" si="2"/>
        <v>1642552.65</v>
      </c>
      <c r="F36" s="12">
        <v>562152.72</v>
      </c>
      <c r="G36" s="12">
        <v>486359.72</v>
      </c>
      <c r="H36" s="20">
        <f t="shared" si="1"/>
        <v>1080399.93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439394</v>
      </c>
      <c r="E37" s="16">
        <f>C37+D37</f>
        <v>439394</v>
      </c>
      <c r="F37" s="16">
        <f>SUM(F38:F46)</f>
        <v>439394</v>
      </c>
      <c r="G37" s="16">
        <f>SUM(G38:G46)</f>
        <v>439394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439394</v>
      </c>
      <c r="E41" s="18">
        <f t="shared" si="3"/>
        <v>439394</v>
      </c>
      <c r="F41" s="12">
        <v>439394</v>
      </c>
      <c r="G41" s="12">
        <v>439394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448480.12</v>
      </c>
      <c r="E47" s="16">
        <f t="shared" si="3"/>
        <v>448480.12</v>
      </c>
      <c r="F47" s="16">
        <f>SUM(F48:F56)</f>
        <v>448480.12</v>
      </c>
      <c r="G47" s="16">
        <f>SUM(G48:G56)</f>
        <v>448480.12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448480.12</v>
      </c>
      <c r="E56" s="18">
        <f t="shared" si="3"/>
        <v>448480.12</v>
      </c>
      <c r="F56" s="13">
        <v>448480.12</v>
      </c>
      <c r="G56" s="12">
        <v>448480.12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31749104.660000004</v>
      </c>
      <c r="D81" s="22">
        <f>SUM(D73,D69,D61,D57,D47,D37,D27,D17,D9)</f>
        <v>8393041.9700000007</v>
      </c>
      <c r="E81" s="22">
        <f>C81+D81</f>
        <v>40142146.630000003</v>
      </c>
      <c r="F81" s="22">
        <f>SUM(F73,F69,F61,F57,F47,F37,F17,F27,F9)</f>
        <v>32833343.68</v>
      </c>
      <c r="G81" s="22">
        <f>SUM(G73,G69,G61,G57,G47,G37,G27,G17,G9)</f>
        <v>32682481.68</v>
      </c>
      <c r="H81" s="22">
        <f t="shared" si="5"/>
        <v>7308802.950000003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3" t="s">
        <v>93</v>
      </c>
      <c r="E86" s="41" t="s">
        <v>88</v>
      </c>
      <c r="F86" s="41"/>
      <c r="G86" s="41"/>
    </row>
    <row r="87" spans="2:8" s="23" customFormat="1" x14ac:dyDescent="0.2">
      <c r="B87" s="41" t="s">
        <v>89</v>
      </c>
      <c r="E87" s="41" t="s">
        <v>90</v>
      </c>
      <c r="F87" s="42"/>
      <c r="G87" s="42"/>
    </row>
    <row r="88" spans="2:8" s="23" customFormat="1" x14ac:dyDescent="0.2">
      <c r="B88" s="41" t="s">
        <v>91</v>
      </c>
      <c r="C88" s="41"/>
      <c r="D88" s="41"/>
      <c r="E88" s="43" t="s">
        <v>92</v>
      </c>
      <c r="F88" s="42"/>
      <c r="G88" s="42"/>
      <c r="H88" s="41"/>
    </row>
    <row r="89" spans="2:8" s="23" customFormat="1" x14ac:dyDescent="0.2">
      <c r="C89" s="41"/>
      <c r="D89" s="41"/>
      <c r="H89" s="42"/>
    </row>
    <row r="90" spans="2:8" s="23" customFormat="1" x14ac:dyDescent="0.2">
      <c r="C90" s="41"/>
      <c r="D90" s="41"/>
      <c r="E90" s="41"/>
      <c r="F90" s="41"/>
      <c r="G90" s="41"/>
      <c r="H90" s="42"/>
    </row>
    <row r="91" spans="2:8" s="23" customFormat="1" x14ac:dyDescent="0.2">
      <c r="B91" s="41"/>
      <c r="C91" s="41"/>
      <c r="D91" s="41"/>
      <c r="H91" s="41"/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2024-01-29T15:21:31Z</cp:lastPrinted>
  <dcterms:created xsi:type="dcterms:W3CDTF">2019-12-04T16:22:52Z</dcterms:created>
  <dcterms:modified xsi:type="dcterms:W3CDTF">2024-01-29T15:21:35Z</dcterms:modified>
</cp:coreProperties>
</file>