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_xlnm.Print_Area" localSheetId="0">EAEPE_COG!$A$1:$I$91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G21" i="1"/>
  <c r="F22" i="1"/>
  <c r="G22" i="1"/>
  <c r="F19" i="1"/>
  <c r="G19" i="1"/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1" i="1"/>
  <c r="H29" i="1"/>
  <c r="H15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27" i="1" l="1"/>
  <c r="H17" i="1"/>
  <c r="F81" i="1"/>
  <c r="G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<sst xmlns="http://schemas.openxmlformats.org/spreadsheetml/2006/main" count="93" uniqueCount="93">
  <si>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</si>
  <si>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</si>
  <si>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</si>
  <si>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</si>
  <si>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</si>
  <si>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</si>
  <si>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</si>
  <si>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</si>
  <si>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</si>
  <si>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</si>
  <si>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</si>
  <si>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</si>
  <si>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</si>
  <si>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</si>
  <si>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</si>
  <si>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</si>
  <si>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</si>
  <si>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</si>
  <si>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</si>
  <si>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</si>
  <si>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</si>
  <si>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</si>
  <si>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</si>
  <si>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</si>
  <si>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</si>
  <si>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</si>
  <si>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</si>
  <si>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</si>
  <si>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</si>
  <si>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</si>
  <si>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</si>
  <si>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</si>
  <si>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</si>
  <si>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</si>
  <si>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</si>
  <si>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</si>
  <si>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</si>
  <si>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</si>
  <si>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</si>
  <si>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</si>
  <si>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</si>
  <si>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</si>
  <si>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</si>
  <si>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</si>
  <si>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</si>
  <si>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</si>
  <si>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</si>
  <si>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</si>
  <si>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</si>
  <si>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</si>
  <si>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</si>
  <si>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</si>
  <si>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</si>
  <si>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</si>
  <si>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</si>
  <si>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</si>
  <si>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</si>
  <si>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</si>
  <si>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</si>
  <si>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</si>
  <si>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</si>
  <si>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</si>
  <si>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</si>
  <si>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</si>
  <si>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</si>
  <si>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</si>
  <si>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</si>
  <si>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</si>
  <si>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</si>
  <si>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</si>
  <si>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</si>
  <si>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</si>
  <si>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</si>
  <si>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</si>
  <si>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</si>
  <si>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</si>
  <si>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</si>
  <si>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</si>
  <si>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</si>
  <si>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</si>
  <si>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</si>
  <si>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</si>
  <si>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</si>
  <si>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</si>
  <si>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</si>
  <si>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</si>
  <si>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SANTA ISABEL</t>
  </si>
  <si>
    <t>Del 01 de Enero al 31 de Diciembre de 2023</t>
  </si>
  <si>
    <t>C. GABRIEL TERRAZAS PALACIOS</t>
  </si>
  <si>
    <t>C. NOHELY LÓPEZ MONGE</t>
  </si>
  <si>
    <t>DIRECTOR EJECUTIVO</t>
  </si>
  <si>
    <t>DIRECTORA FINANCIERA</t>
  </si>
  <si>
    <t xml:space="preserve">“Bajo protesta de decir verdad declaramos que los Estados Financieros y sus notas, son razonablemente correctos y son responsabilidad del emisor.”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</si>
</sst>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view="pageBreakPreview" zoomScale="60" zoomScaleNormal="80" workbookViewId="0">
      <selection activeCell="B89" sqref="B89:D9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5703125" style="1" customWidth="1"/>
    <col min="4" max="4" width="13.28515625" style="1" bestFit="1" customWidth="1"/>
    <col min="5" max="6" width="16" style="1" customWidth="1"/>
    <col min="7" max="7" width="15.85546875" style="1" customWidth="1"/>
    <col min="8" max="8" width="15.5703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1334993.227874055</v>
      </c>
      <c r="D9" s="16">
        <f>SUM(D10:D16)</f>
        <v>0</v>
      </c>
      <c r="E9" s="16">
        <f t="shared" ref="E9:E26" si="0">C9+D9</f>
        <v>1334993.227874055</v>
      </c>
      <c r="F9" s="16">
        <f>SUM(F10:F16)</f>
        <v>1360617.8399999999</v>
      </c>
      <c r="G9" s="16">
        <f>SUM(G10:G16)</f>
        <v>1360617.8399999999</v>
      </c>
      <c r="H9" s="16">
        <f t="shared" ref="H9:H40" si="1">E9-F9</f>
        <v>-25624.612125944812</v>
      </c>
    </row>
    <row r="10" spans="2:9" ht="12" customHeight="1" x14ac:dyDescent="0.2">
      <c r="B10" s="11" t="s">
        <v>14</v>
      </c>
      <c r="C10" s="12">
        <v>604372.71179999993</v>
      </c>
      <c r="D10" s="13">
        <v>0</v>
      </c>
      <c r="E10" s="18">
        <f t="shared" si="0"/>
        <v>604372.71179999993</v>
      </c>
      <c r="F10" s="12">
        <v>672088.28</v>
      </c>
      <c r="G10" s="12">
        <v>672088.28</v>
      </c>
      <c r="H10" s="20">
        <f t="shared" si="1"/>
        <v>-67715.568200000096</v>
      </c>
    </row>
    <row r="11" spans="2:9" ht="12" customHeight="1" x14ac:dyDescent="0.2">
      <c r="B11" s="11" t="s">
        <v>15</v>
      </c>
      <c r="C11" s="12">
        <v>36447.167899999993</v>
      </c>
      <c r="D11" s="13">
        <v>0</v>
      </c>
      <c r="E11" s="18">
        <f t="shared" si="0"/>
        <v>36447.167899999993</v>
      </c>
      <c r="F11" s="12">
        <v>57889.7</v>
      </c>
      <c r="G11" s="12">
        <v>57889.7</v>
      </c>
      <c r="H11" s="20">
        <f t="shared" si="1"/>
        <v>-21442.532100000004</v>
      </c>
    </row>
    <row r="12" spans="2:9" ht="12" customHeight="1" x14ac:dyDescent="0.2">
      <c r="B12" s="11" t="s">
        <v>16</v>
      </c>
      <c r="C12" s="12">
        <v>403948.34479999996</v>
      </c>
      <c r="D12" s="13">
        <v>0</v>
      </c>
      <c r="E12" s="18">
        <f t="shared" si="0"/>
        <v>403948.34479999996</v>
      </c>
      <c r="F12" s="12">
        <v>425137.44</v>
      </c>
      <c r="G12" s="12">
        <v>425137.44</v>
      </c>
      <c r="H12" s="20">
        <f t="shared" si="1"/>
        <v>-21189.09520000004</v>
      </c>
    </row>
    <row r="13" spans="2:9" ht="12" customHeight="1" x14ac:dyDescent="0.2">
      <c r="B13" s="11" t="s">
        <v>17</v>
      </c>
      <c r="C13" s="12">
        <v>189055.22037405518</v>
      </c>
      <c r="D13" s="13">
        <v>0</v>
      </c>
      <c r="E13" s="18">
        <f>C13+D13</f>
        <v>189055.22037405518</v>
      </c>
      <c r="F13" s="12">
        <v>198364.67</v>
      </c>
      <c r="G13" s="12">
        <v>198364.67</v>
      </c>
      <c r="H13" s="20">
        <f t="shared" si="1"/>
        <v>-9309.4496259448351</v>
      </c>
    </row>
    <row r="14" spans="2:9" ht="12" customHeight="1" x14ac:dyDescent="0.2">
      <c r="B14" s="11" t="s">
        <v>18</v>
      </c>
      <c r="C14" s="12">
        <v>101169.78300000001</v>
      </c>
      <c r="D14" s="13">
        <v>0</v>
      </c>
      <c r="E14" s="18">
        <f t="shared" si="0"/>
        <v>101169.78300000001</v>
      </c>
      <c r="F14" s="12">
        <v>1500</v>
      </c>
      <c r="G14" s="12">
        <v>1500</v>
      </c>
      <c r="H14" s="20">
        <f t="shared" si="1"/>
        <v>99669.78300000001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5637.75</v>
      </c>
      <c r="G16" s="12">
        <v>5637.75</v>
      </c>
      <c r="H16" s="20">
        <f t="shared" si="1"/>
        <v>-5637.75</v>
      </c>
    </row>
    <row r="17" spans="2:8" ht="24" customHeight="1" x14ac:dyDescent="0.2">
      <c r="B17" s="6" t="s">
        <v>21</v>
      </c>
      <c r="C17" s="16">
        <f>SUM(C18:C26)</f>
        <v>666156.27649999992</v>
      </c>
      <c r="D17" s="16">
        <f>SUM(D18:D26)</f>
        <v>0</v>
      </c>
      <c r="E17" s="16">
        <f t="shared" si="0"/>
        <v>666156.27649999992</v>
      </c>
      <c r="F17" s="16">
        <f>SUM(F18:F26)</f>
        <v>728803.38000000012</v>
      </c>
      <c r="G17" s="16">
        <f>SUM(G18:G26)</f>
        <v>728803.38000000012</v>
      </c>
      <c r="H17" s="16">
        <f t="shared" si="1"/>
        <v>-62647.103500000201</v>
      </c>
    </row>
    <row r="18" spans="2:8" ht="24" x14ac:dyDescent="0.2">
      <c r="B18" s="9" t="s">
        <v>22</v>
      </c>
      <c r="C18" s="12">
        <v>66701.72080000001</v>
      </c>
      <c r="D18" s="13">
        <v>0</v>
      </c>
      <c r="E18" s="18">
        <f t="shared" si="0"/>
        <v>66701.72080000001</v>
      </c>
      <c r="F18" s="12">
        <v>46985.65</v>
      </c>
      <c r="G18" s="12">
        <v>46985.65</v>
      </c>
      <c r="H18" s="20">
        <f t="shared" si="1"/>
        <v>19716.070800000009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3">
        <f t="shared" ref="F19" si="2">D19+E19</f>
        <v>0</v>
      </c>
      <c r="G19" s="13">
        <f t="shared" ref="G19" si="3">E19+F19</f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5259.1110000000008</v>
      </c>
      <c r="D20" s="13">
        <v>0</v>
      </c>
      <c r="E20" s="18">
        <f t="shared" si="0"/>
        <v>5259.1110000000008</v>
      </c>
      <c r="F20" s="13">
        <v>0</v>
      </c>
      <c r="G20" s="13">
        <v>0</v>
      </c>
      <c r="H20" s="20">
        <f t="shared" si="1"/>
        <v>5259.1110000000008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3">
        <f t="shared" ref="F21:F22" si="4">D21+E21</f>
        <v>0</v>
      </c>
      <c r="G21" s="13">
        <f t="shared" ref="G21:G22" si="5">E21+F21</f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3">
        <f t="shared" si="4"/>
        <v>0</v>
      </c>
      <c r="G22" s="13">
        <f t="shared" si="5"/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334513.82249999995</v>
      </c>
      <c r="D23" s="13">
        <v>0</v>
      </c>
      <c r="E23" s="18">
        <f t="shared" si="0"/>
        <v>334513.82249999995</v>
      </c>
      <c r="F23" s="12">
        <v>284058.7</v>
      </c>
      <c r="G23" s="12">
        <v>284058.7</v>
      </c>
      <c r="H23" s="20">
        <f t="shared" si="1"/>
        <v>50455.122499999939</v>
      </c>
    </row>
    <row r="24" spans="2:8" ht="12" customHeight="1" x14ac:dyDescent="0.2">
      <c r="B24" s="9" t="s">
        <v>28</v>
      </c>
      <c r="C24" s="12">
        <v>12407.695299999998</v>
      </c>
      <c r="D24" s="13">
        <v>0</v>
      </c>
      <c r="E24" s="18">
        <f t="shared" si="0"/>
        <v>12407.695299999998</v>
      </c>
      <c r="F24" s="12">
        <v>0</v>
      </c>
      <c r="G24" s="12">
        <v>0</v>
      </c>
      <c r="H24" s="20">
        <f t="shared" si="1"/>
        <v>12407.695299999998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247273.92689999999</v>
      </c>
      <c r="D26" s="13">
        <v>0</v>
      </c>
      <c r="E26" s="18">
        <f t="shared" si="0"/>
        <v>247273.92689999999</v>
      </c>
      <c r="F26" s="12">
        <v>397759.03</v>
      </c>
      <c r="G26" s="12">
        <v>397759.03</v>
      </c>
      <c r="H26" s="20">
        <f t="shared" si="1"/>
        <v>-150485.10310000004</v>
      </c>
    </row>
    <row r="27" spans="2:8" ht="20.100000000000001" customHeight="1" x14ac:dyDescent="0.2">
      <c r="B27" s="6" t="s">
        <v>31</v>
      </c>
      <c r="C27" s="16">
        <f>SUM(C28:C36)</f>
        <v>1527079.6798999994</v>
      </c>
      <c r="D27" s="16">
        <f>SUM(D28:D36)</f>
        <v>0</v>
      </c>
      <c r="E27" s="16">
        <f>D27+C27</f>
        <v>1527079.6798999994</v>
      </c>
      <c r="F27" s="16">
        <f>SUM(F28:F36)</f>
        <v>1537766.1400000001</v>
      </c>
      <c r="G27" s="16">
        <f>SUM(G28:G36)</f>
        <v>1537766.1400000001</v>
      </c>
      <c r="H27" s="16">
        <f t="shared" si="1"/>
        <v>-10686.460100000724</v>
      </c>
    </row>
    <row r="28" spans="2:8" x14ac:dyDescent="0.2">
      <c r="B28" s="9" t="s">
        <v>32</v>
      </c>
      <c r="C28" s="12">
        <v>856534.72189999989</v>
      </c>
      <c r="D28" s="13">
        <v>0</v>
      </c>
      <c r="E28" s="18">
        <f t="shared" ref="E28:E36" si="6">C28+D28</f>
        <v>856534.72189999989</v>
      </c>
      <c r="F28" s="12">
        <v>931158.2</v>
      </c>
      <c r="G28" s="12">
        <v>931158.2</v>
      </c>
      <c r="H28" s="20">
        <f t="shared" si="1"/>
        <v>-74623.478100000066</v>
      </c>
    </row>
    <row r="29" spans="2:8" x14ac:dyDescent="0.2">
      <c r="B29" s="9" t="s">
        <v>33</v>
      </c>
      <c r="C29" s="12">
        <v>129506.66666666666</v>
      </c>
      <c r="D29" s="13">
        <v>0</v>
      </c>
      <c r="E29" s="18">
        <f t="shared" si="6"/>
        <v>129506.66666666666</v>
      </c>
      <c r="F29" s="12">
        <v>159343.81</v>
      </c>
      <c r="G29" s="12">
        <v>159343.81</v>
      </c>
      <c r="H29" s="20">
        <f t="shared" si="1"/>
        <v>-29837.143333333341</v>
      </c>
    </row>
    <row r="30" spans="2:8" ht="12" customHeight="1" x14ac:dyDescent="0.2">
      <c r="B30" s="9" t="s">
        <v>34</v>
      </c>
      <c r="C30" s="12">
        <v>116688.73333333334</v>
      </c>
      <c r="D30" s="13">
        <v>0</v>
      </c>
      <c r="E30" s="18">
        <f t="shared" si="6"/>
        <v>116688.73333333334</v>
      </c>
      <c r="F30" s="12">
        <v>130431.5</v>
      </c>
      <c r="G30" s="12">
        <v>130431.5</v>
      </c>
      <c r="H30" s="20">
        <f t="shared" si="1"/>
        <v>-13742.766666666663</v>
      </c>
    </row>
    <row r="31" spans="2:8" x14ac:dyDescent="0.2">
      <c r="B31" s="9" t="s">
        <v>35</v>
      </c>
      <c r="C31" s="12">
        <v>26267.501333333334</v>
      </c>
      <c r="D31" s="13">
        <v>0</v>
      </c>
      <c r="E31" s="18">
        <f t="shared" si="6"/>
        <v>26267.501333333334</v>
      </c>
      <c r="F31" s="12">
        <v>25774.82</v>
      </c>
      <c r="G31" s="12">
        <v>25774.82</v>
      </c>
      <c r="H31" s="20">
        <f t="shared" si="1"/>
        <v>492.6813333333339</v>
      </c>
    </row>
    <row r="32" spans="2:8" ht="24" x14ac:dyDescent="0.2">
      <c r="B32" s="9" t="s">
        <v>36</v>
      </c>
      <c r="C32" s="12">
        <v>212829.20266666668</v>
      </c>
      <c r="D32" s="13">
        <v>0</v>
      </c>
      <c r="E32" s="18">
        <f t="shared" si="6"/>
        <v>212829.20266666668</v>
      </c>
      <c r="F32" s="12">
        <v>66608.62</v>
      </c>
      <c r="G32" s="12">
        <v>66608.62</v>
      </c>
      <c r="H32" s="20">
        <f t="shared" si="1"/>
        <v>146220.58266666668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6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45829.226666666669</v>
      </c>
      <c r="D34" s="13">
        <v>0</v>
      </c>
      <c r="E34" s="18">
        <f t="shared" si="6"/>
        <v>45829.226666666669</v>
      </c>
      <c r="F34" s="12">
        <v>48757.33</v>
      </c>
      <c r="G34" s="12">
        <v>48757.33</v>
      </c>
      <c r="H34" s="20">
        <f t="shared" si="1"/>
        <v>-2928.1033333333326</v>
      </c>
    </row>
    <row r="35" spans="2:8" x14ac:dyDescent="0.2">
      <c r="B35" s="9" t="s">
        <v>39</v>
      </c>
      <c r="C35" s="12"/>
      <c r="D35" s="13">
        <v>0</v>
      </c>
      <c r="E35" s="18">
        <f t="shared" si="6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139423.62733333299</v>
      </c>
      <c r="D36" s="13">
        <v>0</v>
      </c>
      <c r="E36" s="18">
        <f t="shared" si="6"/>
        <v>139423.62733333299</v>
      </c>
      <c r="F36" s="12">
        <v>175691.86</v>
      </c>
      <c r="G36" s="12">
        <v>175691.86</v>
      </c>
      <c r="H36" s="20">
        <f t="shared" si="1"/>
        <v>-36268.232666666998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7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7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7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7"/>
        <v>0</v>
      </c>
      <c r="F41" s="12">
        <v>0</v>
      </c>
      <c r="G41" s="12">
        <v>0</v>
      </c>
      <c r="H41" s="20">
        <f t="shared" ref="H41:H72" si="8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7"/>
        <v>0</v>
      </c>
      <c r="F42" s="12">
        <v>0</v>
      </c>
      <c r="G42" s="12">
        <v>0</v>
      </c>
      <c r="H42" s="20">
        <f t="shared" si="8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7"/>
        <v>0</v>
      </c>
      <c r="F43" s="12">
        <v>0</v>
      </c>
      <c r="G43" s="12">
        <v>0</v>
      </c>
      <c r="H43" s="20">
        <f t="shared" si="8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7"/>
        <v>0</v>
      </c>
      <c r="F44" s="12">
        <v>0</v>
      </c>
      <c r="G44" s="12">
        <v>0</v>
      </c>
      <c r="H44" s="20">
        <f t="shared" si="8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7"/>
        <v>0</v>
      </c>
      <c r="F45" s="12">
        <v>0</v>
      </c>
      <c r="G45" s="12">
        <v>0</v>
      </c>
      <c r="H45" s="20">
        <f t="shared" si="8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7"/>
        <v>0</v>
      </c>
      <c r="F46" s="14">
        <v>0</v>
      </c>
      <c r="G46" s="14">
        <v>0</v>
      </c>
      <c r="H46" s="21">
        <f t="shared" si="8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7"/>
        <v>0</v>
      </c>
      <c r="F47" s="16">
        <f>SUM(F48:F56)</f>
        <v>0</v>
      </c>
      <c r="G47" s="16">
        <f>SUM(G48:G56)</f>
        <v>0</v>
      </c>
      <c r="H47" s="16">
        <f t="shared" si="8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7"/>
        <v>0</v>
      </c>
      <c r="F48" s="12">
        <v>0</v>
      </c>
      <c r="G48" s="12">
        <v>0</v>
      </c>
      <c r="H48" s="20">
        <f t="shared" si="8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7"/>
        <v>0</v>
      </c>
      <c r="F49" s="12">
        <v>0</v>
      </c>
      <c r="G49" s="12">
        <v>0</v>
      </c>
      <c r="H49" s="20">
        <f t="shared" si="8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7"/>
        <v>0</v>
      </c>
      <c r="F50" s="12">
        <v>0</v>
      </c>
      <c r="G50" s="12">
        <v>0</v>
      </c>
      <c r="H50" s="20">
        <f t="shared" si="8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7"/>
        <v>0</v>
      </c>
      <c r="F51" s="12">
        <v>0</v>
      </c>
      <c r="G51" s="12">
        <v>0</v>
      </c>
      <c r="H51" s="20">
        <f t="shared" si="8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7"/>
        <v>0</v>
      </c>
      <c r="F52" s="12">
        <v>0</v>
      </c>
      <c r="G52" s="12">
        <v>0</v>
      </c>
      <c r="H52" s="20">
        <f t="shared" si="8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7"/>
        <v>0</v>
      </c>
      <c r="F53" s="12">
        <v>0</v>
      </c>
      <c r="G53" s="12">
        <v>0</v>
      </c>
      <c r="H53" s="20">
        <f t="shared" si="8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7"/>
        <v>0</v>
      </c>
      <c r="F54" s="12">
        <v>0</v>
      </c>
      <c r="G54" s="12">
        <v>0</v>
      </c>
      <c r="H54" s="20">
        <f t="shared" si="8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7"/>
        <v>0</v>
      </c>
      <c r="F55" s="12">
        <v>0</v>
      </c>
      <c r="G55" s="12">
        <v>0</v>
      </c>
      <c r="H55" s="20">
        <f t="shared" si="8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7"/>
        <v>0</v>
      </c>
      <c r="F56" s="12">
        <v>0</v>
      </c>
      <c r="G56" s="12">
        <v>0</v>
      </c>
      <c r="H56" s="20">
        <f t="shared" si="8"/>
        <v>0</v>
      </c>
    </row>
    <row r="57" spans="2:8" ht="20.100000000000001" customHeight="1" x14ac:dyDescent="0.2">
      <c r="B57" s="6" t="s">
        <v>61</v>
      </c>
      <c r="C57" s="16">
        <f>SUM(C58:C60)</f>
        <v>771023.06</v>
      </c>
      <c r="D57" s="16">
        <f>SUM(D58:D60)</f>
        <v>0</v>
      </c>
      <c r="E57" s="16">
        <f t="shared" si="7"/>
        <v>771023.06</v>
      </c>
      <c r="F57" s="16">
        <f>SUM(F58:F60)</f>
        <v>0</v>
      </c>
      <c r="G57" s="16">
        <f>SUM(G58:G60)</f>
        <v>0</v>
      </c>
      <c r="H57" s="16">
        <f t="shared" si="8"/>
        <v>771023.06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7"/>
        <v>0</v>
      </c>
      <c r="F58" s="12">
        <v>0</v>
      </c>
      <c r="G58" s="12">
        <v>0</v>
      </c>
      <c r="H58" s="20">
        <f t="shared" si="8"/>
        <v>0</v>
      </c>
    </row>
    <row r="59" spans="2:8" x14ac:dyDescent="0.2">
      <c r="B59" s="9" t="s">
        <v>63</v>
      </c>
      <c r="C59" s="12">
        <v>771023.06</v>
      </c>
      <c r="D59" s="13">
        <v>0</v>
      </c>
      <c r="E59" s="18">
        <f t="shared" si="7"/>
        <v>771023.06</v>
      </c>
      <c r="F59" s="12">
        <v>0</v>
      </c>
      <c r="G59" s="12">
        <v>0</v>
      </c>
      <c r="H59" s="18">
        <f t="shared" si="8"/>
        <v>771023.06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7"/>
        <v>0</v>
      </c>
      <c r="F60" s="12">
        <v>0</v>
      </c>
      <c r="G60" s="12">
        <v>0</v>
      </c>
      <c r="H60" s="18">
        <f t="shared" si="8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7"/>
        <v>0</v>
      </c>
      <c r="F61" s="16">
        <f>SUM(F62:F68)</f>
        <v>0</v>
      </c>
      <c r="G61" s="16">
        <f>SUM(G62:G68)</f>
        <v>0</v>
      </c>
      <c r="H61" s="17">
        <f t="shared" si="8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7"/>
        <v>0</v>
      </c>
      <c r="F62" s="12">
        <v>0</v>
      </c>
      <c r="G62" s="12">
        <v>0</v>
      </c>
      <c r="H62" s="18">
        <f t="shared" si="8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7"/>
        <v>0</v>
      </c>
      <c r="F63" s="12">
        <v>0</v>
      </c>
      <c r="G63" s="12">
        <v>0</v>
      </c>
      <c r="H63" s="18">
        <f t="shared" si="8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7"/>
        <v>0</v>
      </c>
      <c r="F64" s="12">
        <v>0</v>
      </c>
      <c r="G64" s="12">
        <v>0</v>
      </c>
      <c r="H64" s="18">
        <f t="shared" si="8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7"/>
        <v>0</v>
      </c>
      <c r="F65" s="12">
        <v>0</v>
      </c>
      <c r="G65" s="12">
        <v>0</v>
      </c>
      <c r="H65" s="18">
        <f t="shared" si="8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7"/>
        <v>0</v>
      </c>
      <c r="F66" s="12">
        <v>0</v>
      </c>
      <c r="G66" s="12">
        <v>0</v>
      </c>
      <c r="H66" s="18">
        <f t="shared" si="8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7"/>
        <v>0</v>
      </c>
      <c r="F67" s="12">
        <v>0</v>
      </c>
      <c r="G67" s="12">
        <v>0</v>
      </c>
      <c r="H67" s="18">
        <f t="shared" si="8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7"/>
        <v>0</v>
      </c>
      <c r="F68" s="12">
        <v>0</v>
      </c>
      <c r="G68" s="12">
        <v>0</v>
      </c>
      <c r="H68" s="18">
        <f t="shared" si="8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7"/>
        <v>0</v>
      </c>
      <c r="F69" s="16">
        <f>SUM(F70:F72)</f>
        <v>0</v>
      </c>
      <c r="G69" s="17">
        <f>SUM(G70:G72)</f>
        <v>0</v>
      </c>
      <c r="H69" s="17">
        <f t="shared" si="8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7"/>
        <v>0</v>
      </c>
      <c r="F70" s="12">
        <v>0</v>
      </c>
      <c r="G70" s="13">
        <v>0</v>
      </c>
      <c r="H70" s="18">
        <f t="shared" si="8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7"/>
        <v>0</v>
      </c>
      <c r="F71" s="12">
        <v>0</v>
      </c>
      <c r="G71" s="13">
        <v>0</v>
      </c>
      <c r="H71" s="18">
        <f t="shared" si="8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7"/>
        <v>0</v>
      </c>
      <c r="F72" s="12">
        <v>0</v>
      </c>
      <c r="G72" s="13">
        <v>0</v>
      </c>
      <c r="H72" s="18">
        <f t="shared" si="8"/>
        <v>0</v>
      </c>
    </row>
    <row r="73" spans="2:8" ht="20.100000000000001" customHeight="1" x14ac:dyDescent="0.2">
      <c r="B73" s="6" t="s">
        <v>77</v>
      </c>
      <c r="C73" s="16">
        <f>SUM(C74:C80)</f>
        <v>91934.456689541432</v>
      </c>
      <c r="D73" s="17">
        <f>SUM(D74:D80)</f>
        <v>0</v>
      </c>
      <c r="E73" s="17">
        <f t="shared" si="7"/>
        <v>91934.456689541432</v>
      </c>
      <c r="F73" s="16">
        <f>SUM(F74:F80)</f>
        <v>0</v>
      </c>
      <c r="G73" s="17">
        <f>SUM(G74:G80)</f>
        <v>0</v>
      </c>
      <c r="H73" s="17">
        <f t="shared" ref="H73:H81" si="9">E73-F73</f>
        <v>91934.456689541432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7"/>
        <v>0</v>
      </c>
      <c r="F74" s="12">
        <v>0</v>
      </c>
      <c r="G74" s="13">
        <v>0</v>
      </c>
      <c r="H74" s="18">
        <f t="shared" si="9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7"/>
        <v>0</v>
      </c>
      <c r="F75" s="12">
        <v>0</v>
      </c>
      <c r="G75" s="13">
        <v>0</v>
      </c>
      <c r="H75" s="18">
        <f t="shared" si="9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7"/>
        <v>0</v>
      </c>
      <c r="F76" s="12">
        <v>0</v>
      </c>
      <c r="G76" s="13">
        <v>0</v>
      </c>
      <c r="H76" s="18">
        <f t="shared" si="9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7"/>
        <v>0</v>
      </c>
      <c r="F77" s="12">
        <v>0</v>
      </c>
      <c r="G77" s="13">
        <v>0</v>
      </c>
      <c r="H77" s="18">
        <f t="shared" si="9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7"/>
        <v>0</v>
      </c>
      <c r="F78" s="12">
        <v>0</v>
      </c>
      <c r="G78" s="13">
        <v>0</v>
      </c>
      <c r="H78" s="18">
        <f t="shared" si="9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7"/>
        <v>0</v>
      </c>
      <c r="F79" s="12">
        <v>0</v>
      </c>
      <c r="G79" s="13">
        <v>0</v>
      </c>
      <c r="H79" s="18">
        <f t="shared" si="9"/>
        <v>0</v>
      </c>
    </row>
    <row r="80" spans="2:8" ht="12" customHeight="1" thickBot="1" x14ac:dyDescent="0.25">
      <c r="B80" s="10" t="s">
        <v>84</v>
      </c>
      <c r="C80" s="12">
        <v>91934.456689541432</v>
      </c>
      <c r="D80" s="13">
        <v>0</v>
      </c>
      <c r="E80" s="18">
        <v>0</v>
      </c>
      <c r="F80" s="12">
        <v>0</v>
      </c>
      <c r="G80" s="13">
        <v>0</v>
      </c>
      <c r="H80" s="18">
        <f t="shared" si="9"/>
        <v>0</v>
      </c>
    </row>
    <row r="81" spans="2:8" ht="12.75" thickBot="1" x14ac:dyDescent="0.25">
      <c r="B81" s="8" t="s">
        <v>85</v>
      </c>
      <c r="C81" s="22">
        <f>SUM(C73,C69,C61,C57,C47,C27,C37,C17,C9)</f>
        <v>4391186.7009635959</v>
      </c>
      <c r="D81" s="22">
        <f>SUM(D73,D69,D61,D57,D47,D37,D27,D17,D9)</f>
        <v>0</v>
      </c>
      <c r="E81" s="22">
        <f>C81+D81</f>
        <v>4391186.7009635959</v>
      </c>
      <c r="F81" s="22">
        <f>SUM(F73,F69,F61,F57,F47,F37,F17,F27,F9)</f>
        <v>3627187.3600000003</v>
      </c>
      <c r="G81" s="22">
        <f>SUM(G73,G69,G61,G57,G47,G37,G27,G17,G9)</f>
        <v>3627187.3600000003</v>
      </c>
      <c r="H81" s="22">
        <f t="shared" si="9"/>
        <v>763999.34096359555</v>
      </c>
    </row>
    <row r="83" spans="2:8" s="23" customFormat="1" x14ac:dyDescent="0.2">
      <c r="B83" s="24" t="s">
        <v>92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4" t="s">
        <v>88</v>
      </c>
      <c r="C89" s="24"/>
      <c r="D89" s="24" t="s">
        <v>89</v>
      </c>
    </row>
    <row r="90" spans="2:8" s="23" customFormat="1" x14ac:dyDescent="0.2">
      <c r="B90" s="24" t="s">
        <v>90</v>
      </c>
      <c r="C90" s="24"/>
      <c r="D90" s="24" t="s">
        <v>91</v>
      </c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2024-01-31T23:31:51Z</cp:lastPrinted>
  <dcterms:created xsi:type="dcterms:W3CDTF">2019-12-04T16:22:52Z</dcterms:created>
  <dcterms:modified xsi:type="dcterms:W3CDTF">2024-01-31T23:42:13Z</dcterms:modified>
</cp:coreProperties>
</file>