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CUENTA PUBLICA ANUAL 2023 (FIRMADOS)\"/>
    </mc:Choice>
  </mc:AlternateContent>
  <xr:revisionPtr revIDLastSave="0" documentId="13_ncr:1_{17F9274B-90CD-4ADD-97F0-28BBC895E414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31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20" i="1"/>
  <c r="H15" i="1"/>
  <c r="H13" i="1"/>
  <c r="H11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E10" i="1"/>
  <c r="H10" i="1" s="1"/>
  <c r="C9" i="1"/>
  <c r="E37" i="1" l="1"/>
  <c r="H37" i="1" s="1"/>
  <c r="E27" i="1"/>
  <c r="H27" i="1" s="1"/>
  <c r="E17" i="1"/>
  <c r="H17" i="1" s="1"/>
  <c r="G81" i="1"/>
  <c r="F81" i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<sst xmlns="http://schemas.openxmlformats.org/spreadsheetml/2006/main" count="88" uniqueCount="88">
  <si>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</si>
  <si>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</si>
  <si>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</si>
  <si>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</si>
  <si>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</si>
  <si>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</si>
  <si>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</si>
  <si>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</si>
  <si>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</si>
  <si>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</si>
  <si>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</si>
  <si>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</si>
  <si>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</si>
  <si>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</si>
  <si>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</si>
  <si>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</si>
  <si>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</si>
  <si>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</si>
  <si>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</si>
  <si>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</si>
  <si>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</si>
  <si>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</si>
  <si>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</si>
  <si>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</si>
  <si>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</si>
  <si>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</si>
  <si>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</si>
  <si>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</si>
  <si>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</si>
  <si>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</si>
  <si>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</si>
  <si>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</si>
  <si>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</si>
  <si>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</si>
  <si>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</si>
  <si>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</si>
  <si>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</si>
  <si>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</si>
  <si>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</si>
  <si>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</si>
  <si>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</si>
  <si>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</si>
  <si>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</si>
  <si>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</si>
  <si>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</si>
  <si>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</si>
  <si>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</si>
  <si>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</si>
  <si>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</si>
  <si>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</si>
  <si>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</si>
  <si>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</si>
  <si>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</si>
  <si>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</si>
  <si>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</si>
  <si>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</si>
  <si>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</si>
  <si>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</si>
  <si>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</si>
  <si>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</si>
  <si>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</si>
  <si>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</si>
  <si>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</si>
  <si>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</si>
  <si>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</si>
  <si>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</si>
  <si>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</si>
  <si>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</si>
  <si>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</si>
  <si>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</si>
  <si>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</si>
  <si>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</si>
  <si>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</si>
  <si>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</si>
  <si>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</si>
  <si>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</si>
  <si>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</si>
  <si>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</si>
  <si>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</si>
  <si>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</si>
  <si>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</si>
  <si>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</si>
  <si>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</si>
  <si>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</si>
  <si>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</si>
  <si>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</si>
  <si>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SAN FRANCISCO DEL ORO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</si>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</sst>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="80" zoomScaleNormal="80" workbookViewId="0">
      <selection activeCell="E111" sqref="E111"/>
    </sheetView>
  </sheetViews>
  <sheetFormatPr baseColWidth="10" defaultColWidth="11.375" defaultRowHeight="12" x14ac:dyDescent="0.2"/>
  <cols>
    <col min="1" max="1" width="4.75" style="1" customWidth="1"/>
    <col min="2" max="2" width="58.75" style="1" customWidth="1"/>
    <col min="3" max="3" width="15.625" style="1" bestFit="1" customWidth="1"/>
    <col min="4" max="4" width="16" style="1" bestFit="1" customWidth="1"/>
    <col min="5" max="5" width="15.625" style="1" bestFit="1" customWidth="1"/>
    <col min="6" max="7" width="15.125" style="1" bestFit="1" customWidth="1"/>
    <col min="8" max="8" width="15.625" style="1" bestFit="1" customWidth="1"/>
    <col min="9" max="9" width="4.75" style="1" customWidth="1"/>
    <col min="10" max="16384" width="11.37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2545689</v>
      </c>
      <c r="D9" s="16">
        <f>SUM(D10:D16)</f>
        <v>709542</v>
      </c>
      <c r="E9" s="16">
        <f t="shared" ref="E9:E26" si="0">C9+D9</f>
        <v>3255231</v>
      </c>
      <c r="F9" s="16">
        <f>SUM(F10:F16)</f>
        <v>2969157</v>
      </c>
      <c r="G9" s="16">
        <f>SUM(G10:G16)</f>
        <v>2969157</v>
      </c>
      <c r="H9" s="16">
        <f t="shared" ref="H9:H40" si="1">E9-F9</f>
        <v>286074</v>
      </c>
    </row>
    <row r="10" spans="2:9" ht="12" customHeight="1" x14ac:dyDescent="0.2">
      <c r="B10" s="11" t="s">
        <v>14</v>
      </c>
      <c r="C10" s="12">
        <v>1425743</v>
      </c>
      <c r="D10" s="13">
        <v>307036</v>
      </c>
      <c r="E10" s="18">
        <f t="shared" si="0"/>
        <v>1732779</v>
      </c>
      <c r="F10" s="12">
        <v>1728285</v>
      </c>
      <c r="G10" s="12">
        <v>1728285</v>
      </c>
      <c r="H10" s="20">
        <f t="shared" si="1"/>
        <v>4494</v>
      </c>
    </row>
    <row r="11" spans="2:9" ht="12" customHeight="1" x14ac:dyDescent="0.2">
      <c r="B11" s="11" t="s">
        <v>15</v>
      </c>
      <c r="C11" s="12">
        <v>395756</v>
      </c>
      <c r="D11" s="13">
        <v>65000</v>
      </c>
      <c r="E11" s="18">
        <f t="shared" si="0"/>
        <v>460756</v>
      </c>
      <c r="F11" s="12">
        <v>390271</v>
      </c>
      <c r="G11" s="12">
        <v>390271</v>
      </c>
      <c r="H11" s="20">
        <f t="shared" si="1"/>
        <v>70485</v>
      </c>
    </row>
    <row r="12" spans="2:9" ht="12" customHeight="1" x14ac:dyDescent="0.2">
      <c r="B12" s="11" t="s">
        <v>16</v>
      </c>
      <c r="C12" s="12">
        <v>531790</v>
      </c>
      <c r="D12" s="13">
        <v>119817</v>
      </c>
      <c r="E12" s="18">
        <f t="shared" si="0"/>
        <v>651607</v>
      </c>
      <c r="F12" s="12">
        <v>563728</v>
      </c>
      <c r="G12" s="12">
        <v>563728</v>
      </c>
      <c r="H12" s="20">
        <f t="shared" si="1"/>
        <v>87879</v>
      </c>
    </row>
    <row r="13" spans="2:9" ht="12" customHeight="1" x14ac:dyDescent="0.2">
      <c r="B13" s="11" t="s">
        <v>17</v>
      </c>
      <c r="C13" s="12">
        <v>181375</v>
      </c>
      <c r="D13" s="13">
        <v>28400</v>
      </c>
      <c r="E13" s="18">
        <f>C13+D13</f>
        <v>209775</v>
      </c>
      <c r="F13" s="12">
        <v>146075</v>
      </c>
      <c r="G13" s="12">
        <v>146075</v>
      </c>
      <c r="H13" s="20">
        <f t="shared" si="1"/>
        <v>63700</v>
      </c>
    </row>
    <row r="14" spans="2:9" ht="12" customHeight="1" x14ac:dyDescent="0.2">
      <c r="B14" s="11" t="s">
        <v>18</v>
      </c>
      <c r="C14" s="12">
        <v>11025</v>
      </c>
      <c r="D14" s="13">
        <v>189289</v>
      </c>
      <c r="E14" s="18">
        <f t="shared" si="0"/>
        <v>200314</v>
      </c>
      <c r="F14" s="12">
        <v>140798</v>
      </c>
      <c r="G14" s="12">
        <v>140798</v>
      </c>
      <c r="H14" s="20">
        <f t="shared" si="1"/>
        <v>59516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665601</v>
      </c>
      <c r="D17" s="16">
        <f>SUM(D18:D26)</f>
        <v>679901</v>
      </c>
      <c r="E17" s="16">
        <f t="shared" si="0"/>
        <v>1345502</v>
      </c>
      <c r="F17" s="16">
        <f>SUM(F18:F26)</f>
        <v>595160</v>
      </c>
      <c r="G17" s="16">
        <f>SUM(G18:G26)</f>
        <v>562849</v>
      </c>
      <c r="H17" s="16">
        <f t="shared" si="1"/>
        <v>750342</v>
      </c>
    </row>
    <row r="18" spans="2:8" x14ac:dyDescent="0.2">
      <c r="B18" s="9" t="s">
        <v>22</v>
      </c>
      <c r="C18" s="12">
        <v>69067</v>
      </c>
      <c r="D18" s="13">
        <v>10455</v>
      </c>
      <c r="E18" s="18">
        <f t="shared" si="0"/>
        <v>79522</v>
      </c>
      <c r="F18" s="12">
        <v>51887</v>
      </c>
      <c r="G18" s="12">
        <v>45287</v>
      </c>
      <c r="H18" s="20">
        <f t="shared" si="1"/>
        <v>27635</v>
      </c>
    </row>
    <row r="19" spans="2:8" ht="12" customHeight="1" x14ac:dyDescent="0.2">
      <c r="B19" s="9" t="s">
        <v>23</v>
      </c>
      <c r="C19" s="12">
        <v>19715</v>
      </c>
      <c r="D19" s="13">
        <v>12081</v>
      </c>
      <c r="E19" s="18">
        <f t="shared" si="0"/>
        <v>31796</v>
      </c>
      <c r="F19" s="12">
        <v>24143</v>
      </c>
      <c r="G19" s="12">
        <v>24143</v>
      </c>
      <c r="H19" s="20">
        <f t="shared" si="1"/>
        <v>7653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117879</v>
      </c>
      <c r="D21" s="13">
        <v>157824</v>
      </c>
      <c r="E21" s="18">
        <f t="shared" si="0"/>
        <v>275703</v>
      </c>
      <c r="F21" s="12">
        <v>63991</v>
      </c>
      <c r="G21" s="12">
        <v>58362</v>
      </c>
      <c r="H21" s="20">
        <f t="shared" si="1"/>
        <v>211712</v>
      </c>
    </row>
    <row r="22" spans="2:8" ht="12" customHeight="1" x14ac:dyDescent="0.2">
      <c r="B22" s="9" t="s">
        <v>26</v>
      </c>
      <c r="C22" s="12">
        <v>8722</v>
      </c>
      <c r="D22" s="13">
        <v>110</v>
      </c>
      <c r="E22" s="18">
        <f t="shared" si="0"/>
        <v>8832</v>
      </c>
      <c r="F22" s="12">
        <v>4633</v>
      </c>
      <c r="G22" s="12">
        <v>4633</v>
      </c>
      <c r="H22" s="20">
        <f t="shared" si="1"/>
        <v>4199</v>
      </c>
    </row>
    <row r="23" spans="2:8" ht="12" customHeight="1" x14ac:dyDescent="0.2">
      <c r="B23" s="9" t="s">
        <v>27</v>
      </c>
      <c r="C23" s="12">
        <v>224752</v>
      </c>
      <c r="D23" s="13">
        <v>46093</v>
      </c>
      <c r="E23" s="18">
        <f t="shared" si="0"/>
        <v>270845</v>
      </c>
      <c r="F23" s="12">
        <v>243793</v>
      </c>
      <c r="G23" s="12">
        <v>243793</v>
      </c>
      <c r="H23" s="20">
        <f t="shared" si="1"/>
        <v>27052</v>
      </c>
    </row>
    <row r="24" spans="2:8" ht="12" customHeight="1" x14ac:dyDescent="0.2">
      <c r="B24" s="9" t="s">
        <v>28</v>
      </c>
      <c r="C24" s="12">
        <v>70498</v>
      </c>
      <c r="D24" s="13">
        <v>19226</v>
      </c>
      <c r="E24" s="18">
        <f t="shared" si="0"/>
        <v>89724</v>
      </c>
      <c r="F24" s="12">
        <v>78049</v>
      </c>
      <c r="G24" s="12">
        <v>76228</v>
      </c>
      <c r="H24" s="20">
        <f t="shared" si="1"/>
        <v>11675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154968</v>
      </c>
      <c r="D26" s="13">
        <v>434112</v>
      </c>
      <c r="E26" s="18">
        <f t="shared" si="0"/>
        <v>589080</v>
      </c>
      <c r="F26" s="12">
        <v>128664</v>
      </c>
      <c r="G26" s="12">
        <v>110403</v>
      </c>
      <c r="H26" s="20">
        <f t="shared" si="1"/>
        <v>460416</v>
      </c>
    </row>
    <row r="27" spans="2:8" ht="20.100000000000001" customHeight="1" x14ac:dyDescent="0.2">
      <c r="B27" s="6" t="s">
        <v>31</v>
      </c>
      <c r="C27" s="16">
        <f>SUM(C28:C36)</f>
        <v>3794215</v>
      </c>
      <c r="D27" s="16">
        <f>SUM(D28:D36)</f>
        <v>-867635</v>
      </c>
      <c r="E27" s="16">
        <f>D27+C27</f>
        <v>2926580</v>
      </c>
      <c r="F27" s="16">
        <f>SUM(F28:F36)</f>
        <v>1503954</v>
      </c>
      <c r="G27" s="16">
        <f>SUM(G28:G36)</f>
        <v>1485357</v>
      </c>
      <c r="H27" s="16">
        <f t="shared" si="1"/>
        <v>1422626</v>
      </c>
    </row>
    <row r="28" spans="2:8" x14ac:dyDescent="0.2">
      <c r="B28" s="9" t="s">
        <v>32</v>
      </c>
      <c r="C28" s="12">
        <v>1145255</v>
      </c>
      <c r="D28" s="13">
        <v>4219</v>
      </c>
      <c r="E28" s="18">
        <f t="shared" ref="E28:E36" si="2">C28+D28</f>
        <v>1149474</v>
      </c>
      <c r="F28" s="12">
        <v>945566</v>
      </c>
      <c r="G28" s="12">
        <v>945566</v>
      </c>
      <c r="H28" s="20">
        <f t="shared" si="1"/>
        <v>203908</v>
      </c>
    </row>
    <row r="29" spans="2:8" x14ac:dyDescent="0.2">
      <c r="B29" s="9" t="s">
        <v>33</v>
      </c>
      <c r="C29" s="12">
        <v>74588</v>
      </c>
      <c r="D29" s="13">
        <v>226763</v>
      </c>
      <c r="E29" s="18">
        <f t="shared" si="2"/>
        <v>301351</v>
      </c>
      <c r="F29" s="12">
        <v>79121</v>
      </c>
      <c r="G29" s="12">
        <v>75673</v>
      </c>
      <c r="H29" s="20">
        <f t="shared" si="1"/>
        <v>222230</v>
      </c>
    </row>
    <row r="30" spans="2:8" ht="12" customHeight="1" x14ac:dyDescent="0.2">
      <c r="B30" s="9" t="s">
        <v>34</v>
      </c>
      <c r="C30" s="12">
        <v>271028</v>
      </c>
      <c r="D30" s="13">
        <v>36729</v>
      </c>
      <c r="E30" s="18">
        <f t="shared" si="2"/>
        <v>307757</v>
      </c>
      <c r="F30" s="12">
        <v>301788</v>
      </c>
      <c r="G30" s="12">
        <v>290879</v>
      </c>
      <c r="H30" s="20">
        <f t="shared" si="1"/>
        <v>5969</v>
      </c>
    </row>
    <row r="31" spans="2:8" x14ac:dyDescent="0.2">
      <c r="B31" s="9" t="s">
        <v>35</v>
      </c>
      <c r="C31" s="12">
        <v>40323</v>
      </c>
      <c r="D31" s="13">
        <v>710</v>
      </c>
      <c r="E31" s="18">
        <f t="shared" si="2"/>
        <v>41033</v>
      </c>
      <c r="F31" s="12">
        <v>19428</v>
      </c>
      <c r="G31" s="12">
        <v>19266</v>
      </c>
      <c r="H31" s="20">
        <f t="shared" si="1"/>
        <v>21605</v>
      </c>
    </row>
    <row r="32" spans="2:8" x14ac:dyDescent="0.2">
      <c r="B32" s="9" t="s">
        <v>36</v>
      </c>
      <c r="C32" s="12">
        <v>181674</v>
      </c>
      <c r="D32" s="13">
        <v>321836</v>
      </c>
      <c r="E32" s="18">
        <f t="shared" si="2"/>
        <v>503510</v>
      </c>
      <c r="F32" s="12">
        <v>33888</v>
      </c>
      <c r="G32" s="12">
        <v>33228</v>
      </c>
      <c r="H32" s="20">
        <f t="shared" si="1"/>
        <v>469622</v>
      </c>
    </row>
    <row r="33" spans="2:8" x14ac:dyDescent="0.2">
      <c r="B33" s="9" t="s">
        <v>37</v>
      </c>
      <c r="C33" s="12">
        <v>0</v>
      </c>
      <c r="D33" s="13">
        <v>4061</v>
      </c>
      <c r="E33" s="18">
        <f t="shared" si="2"/>
        <v>4061</v>
      </c>
      <c r="F33" s="12">
        <v>4061</v>
      </c>
      <c r="G33" s="12">
        <v>4061</v>
      </c>
      <c r="H33" s="20">
        <f t="shared" si="1"/>
        <v>0</v>
      </c>
    </row>
    <row r="34" spans="2:8" x14ac:dyDescent="0.2">
      <c r="B34" s="9" t="s">
        <v>38</v>
      </c>
      <c r="C34" s="12">
        <v>24883</v>
      </c>
      <c r="D34" s="13">
        <v>32246</v>
      </c>
      <c r="E34" s="18">
        <f t="shared" si="2"/>
        <v>57129</v>
      </c>
      <c r="F34" s="12">
        <v>49607</v>
      </c>
      <c r="G34" s="12">
        <v>49607</v>
      </c>
      <c r="H34" s="20">
        <f t="shared" si="1"/>
        <v>7522</v>
      </c>
    </row>
    <row r="35" spans="2:8" x14ac:dyDescent="0.2">
      <c r="B35" s="9" t="s">
        <v>39</v>
      </c>
      <c r="C35" s="12">
        <v>25565</v>
      </c>
      <c r="D35" s="13">
        <v>27596</v>
      </c>
      <c r="E35" s="18">
        <f t="shared" si="2"/>
        <v>53161</v>
      </c>
      <c r="F35" s="12">
        <v>53106</v>
      </c>
      <c r="G35" s="12">
        <v>51988</v>
      </c>
      <c r="H35" s="20">
        <f t="shared" si="1"/>
        <v>55</v>
      </c>
    </row>
    <row r="36" spans="2:8" x14ac:dyDescent="0.2">
      <c r="B36" s="9" t="s">
        <v>40</v>
      </c>
      <c r="C36" s="12">
        <v>2030899</v>
      </c>
      <c r="D36" s="13">
        <v>-1521795</v>
      </c>
      <c r="E36" s="18">
        <f t="shared" si="2"/>
        <v>509104</v>
      </c>
      <c r="F36" s="12">
        <v>17389</v>
      </c>
      <c r="G36" s="12">
        <v>15089</v>
      </c>
      <c r="H36" s="20">
        <f t="shared" si="1"/>
        <v>491715</v>
      </c>
    </row>
    <row r="37" spans="2:8" ht="20.100000000000001" customHeight="1" x14ac:dyDescent="0.2">
      <c r="B37" s="7" t="s">
        <v>41</v>
      </c>
      <c r="C37" s="16">
        <f>SUM(C38:C46)</f>
        <v>1194863</v>
      </c>
      <c r="D37" s="16">
        <f>SUM(D38:D46)</f>
        <v>-584287</v>
      </c>
      <c r="E37" s="16">
        <f>C37+D37</f>
        <v>610576</v>
      </c>
      <c r="F37" s="16">
        <f>SUM(F38:F46)</f>
        <v>189548</v>
      </c>
      <c r="G37" s="16">
        <f>SUM(G38:G46)</f>
        <v>173254</v>
      </c>
      <c r="H37" s="16">
        <f t="shared" si="1"/>
        <v>421028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385233</v>
      </c>
      <c r="D39" s="13">
        <v>0</v>
      </c>
      <c r="E39" s="18">
        <f t="shared" si="3"/>
        <v>385233</v>
      </c>
      <c r="F39" s="12">
        <v>189548</v>
      </c>
      <c r="G39" s="12">
        <v>173254</v>
      </c>
      <c r="H39" s="20">
        <f t="shared" si="1"/>
        <v>195685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809630</v>
      </c>
      <c r="D42" s="13">
        <v>-584287</v>
      </c>
      <c r="E42" s="18">
        <f t="shared" si="3"/>
        <v>225343</v>
      </c>
      <c r="F42" s="12">
        <v>0</v>
      </c>
      <c r="G42" s="12">
        <v>0</v>
      </c>
      <c r="H42" s="20">
        <f t="shared" si="4"/>
        <v>225343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897573</v>
      </c>
      <c r="D47" s="16">
        <f>SUM(D48:D56)</f>
        <v>2227848</v>
      </c>
      <c r="E47" s="16">
        <f t="shared" si="3"/>
        <v>3125421</v>
      </c>
      <c r="F47" s="16">
        <f>SUM(F48:F56)</f>
        <v>1992155</v>
      </c>
      <c r="G47" s="16">
        <f>SUM(G48:G56)</f>
        <v>1982427</v>
      </c>
      <c r="H47" s="16">
        <f t="shared" si="4"/>
        <v>1133266</v>
      </c>
    </row>
    <row r="48" spans="2:8" x14ac:dyDescent="0.2">
      <c r="B48" s="9" t="s">
        <v>52</v>
      </c>
      <c r="C48" s="12">
        <v>0</v>
      </c>
      <c r="D48" s="13">
        <v>8000</v>
      </c>
      <c r="E48" s="18">
        <f t="shared" si="3"/>
        <v>8000</v>
      </c>
      <c r="F48" s="12">
        <v>7197</v>
      </c>
      <c r="G48" s="12">
        <v>7197</v>
      </c>
      <c r="H48" s="20">
        <f t="shared" si="4"/>
        <v>803</v>
      </c>
    </row>
    <row r="49" spans="2:8" x14ac:dyDescent="0.2">
      <c r="B49" s="9" t="s">
        <v>53</v>
      </c>
      <c r="C49" s="12">
        <v>0</v>
      </c>
      <c r="D49" s="13">
        <v>65960</v>
      </c>
      <c r="E49" s="18">
        <f t="shared" si="3"/>
        <v>65960</v>
      </c>
      <c r="F49" s="12">
        <v>0</v>
      </c>
      <c r="G49" s="12">
        <v>0</v>
      </c>
      <c r="H49" s="20">
        <f t="shared" si="4"/>
        <v>65960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100000</v>
      </c>
      <c r="D51" s="13">
        <v>-63960</v>
      </c>
      <c r="E51" s="18">
        <f t="shared" si="3"/>
        <v>36040</v>
      </c>
      <c r="F51" s="12">
        <v>0</v>
      </c>
      <c r="G51" s="12">
        <v>0</v>
      </c>
      <c r="H51" s="20">
        <f t="shared" si="4"/>
        <v>36040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138400</v>
      </c>
      <c r="E53" s="18">
        <f t="shared" si="3"/>
        <v>138400</v>
      </c>
      <c r="F53" s="12">
        <v>0</v>
      </c>
      <c r="G53" s="12">
        <v>0</v>
      </c>
      <c r="H53" s="20">
        <f t="shared" si="4"/>
        <v>138400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797573</v>
      </c>
      <c r="D55" s="13">
        <v>2059128</v>
      </c>
      <c r="E55" s="18">
        <f t="shared" si="3"/>
        <v>2856701</v>
      </c>
      <c r="F55" s="12">
        <v>1964746</v>
      </c>
      <c r="G55" s="12">
        <v>1955018</v>
      </c>
      <c r="H55" s="20">
        <f t="shared" si="4"/>
        <v>891955</v>
      </c>
    </row>
    <row r="56" spans="2:8" x14ac:dyDescent="0.2">
      <c r="B56" s="9" t="s">
        <v>60</v>
      </c>
      <c r="C56" s="12">
        <v>0</v>
      </c>
      <c r="D56" s="13">
        <v>20320</v>
      </c>
      <c r="E56" s="18">
        <f t="shared" si="3"/>
        <v>20320</v>
      </c>
      <c r="F56" s="12">
        <v>20212</v>
      </c>
      <c r="G56" s="12">
        <v>20212</v>
      </c>
      <c r="H56" s="20">
        <f t="shared" si="4"/>
        <v>108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9097941</v>
      </c>
      <c r="D81" s="22">
        <f>SUM(D73,D69,D61,D57,D47,D37,D27,D17,D9)</f>
        <v>2165369</v>
      </c>
      <c r="E81" s="22">
        <f>C81+D81</f>
        <v>11263310</v>
      </c>
      <c r="F81" s="22">
        <f>SUM(F73,F69,F61,F57,F47,F37,F17,F27,F9)</f>
        <v>7249974</v>
      </c>
      <c r="G81" s="22">
        <f>SUM(G73,G69,G61,G57,G47,G37,G27,G17,G9)</f>
        <v>7173044</v>
      </c>
      <c r="H81" s="22">
        <f t="shared" si="5"/>
        <v>4013336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2020</cp:lastModifiedBy>
  <cp:lastPrinted>2024-02-03T17:18:31Z</cp:lastPrinted>
  <dcterms:created xsi:type="dcterms:W3CDTF">2019-12-04T16:22:52Z</dcterms:created>
  <dcterms:modified xsi:type="dcterms:W3CDTF">2024-02-03T17:18:35Z</dcterms:modified>
</cp:coreProperties>
</file>