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3\"/>
    </mc:Choice>
  </mc:AlternateContent>
  <xr:revisionPtr revIDLastSave="0" documentId="13_ncr:1_{AA316459-134B-44E3-A9B9-D98FA0493709}" xr6:coauthVersionLast="45" xr6:coauthVersionMax="45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0730" windowHeight="1116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G69" i="1"/>
  <c r="F69" i="1"/>
  <c r="D69" i="1"/>
  <c r="C69" i="1"/>
  <c r="G73" i="1"/>
  <c r="F73" i="1"/>
  <c r="D73" i="1"/>
  <c r="C73" i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27" i="1" l="1"/>
  <c r="H27" i="1" s="1"/>
  <c r="G81" i="1"/>
  <c r="E73" i="1"/>
  <c r="H73" i="1" s="1"/>
  <c r="E69" i="1"/>
  <c r="H69" i="1" s="1"/>
  <c r="E61" i="1"/>
  <c r="H61" i="1" s="1"/>
  <c r="E17" i="1"/>
  <c r="H17" i="1" s="1"/>
  <c r="F81" i="1"/>
  <c r="D81" i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<sst xmlns="http://schemas.openxmlformats.org/spreadsheetml/2006/main" count="92" uniqueCount="92">
  <si>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</si>
  <si>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</si>
  <si>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</si>
  <si>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</si>
  <si>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</si>
  <si>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</si>
  <si>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</si>
  <si>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</si>
  <si>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</si>
  <si>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</si>
  <si>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</si>
  <si>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</si>
  <si>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</si>
  <si>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</si>
  <si>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</si>
  <si>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</si>
  <si>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</si>
  <si>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</si>
  <si>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</si>
  <si>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</si>
  <si>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</si>
  <si>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</si>
  <si>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</si>
  <si>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</si>
  <si>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</si>
  <si>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</si>
  <si>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</si>
  <si>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</si>
  <si>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</si>
  <si>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</si>
  <si>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</si>
  <si>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</si>
  <si>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</si>
  <si>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</si>
  <si>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</si>
  <si>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</si>
  <si>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</si>
  <si>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</si>
  <si>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</si>
  <si>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</si>
  <si>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</si>
  <si>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</si>
  <si>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</si>
  <si>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</si>
  <si>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</si>
  <si>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</si>
  <si>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</si>
  <si>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</si>
  <si>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</si>
  <si>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</si>
  <si>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</si>
  <si>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</si>
  <si>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</si>
  <si>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</si>
  <si>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</si>
  <si>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</si>
  <si>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</si>
  <si>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</si>
  <si>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</si>
  <si>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</si>
  <si>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</si>
  <si>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</si>
  <si>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</si>
  <si>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</si>
  <si>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</si>
  <si>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</si>
  <si>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</si>
  <si>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</si>
  <si>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</si>
  <si>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</si>
  <si>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</si>
  <si>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</si>
  <si>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</si>
  <si>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</si>
  <si>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</si>
  <si>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</si>
  <si>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</si>
  <si>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</si>
  <si>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</si>
  <si>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</si>
  <si>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</si>
  <si>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</si>
  <si>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</si>
  <si>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</si>
  <si>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</si>
  <si>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</si>
  <si>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 2021</t>
  </si>
  <si>
    <t>JUNTA RURAL DE AGUA Y SANEAMIENTO DR. PORFIRIO PARRA</t>
  </si>
  <si>
    <t xml:space="preserve">LIC. DANIEL HUGO ROMERO ZAMBRANO </t>
  </si>
  <si>
    <t>DIRECTOR EJECUTIVO</t>
  </si>
  <si>
    <t>C. MARIO SIGALA CHAVEZ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</si>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</sst>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topLeftCell="A79" zoomScale="80" zoomScaleNormal="80" workbookViewId="0">
      <selection activeCell="K100" sqref="K100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28515625" style="1" customWidth="1"/>
    <col min="4" max="4" width="13.28515625" style="1" bestFit="1" customWidth="1"/>
    <col min="5" max="5" width="16.42578125" style="1" customWidth="1"/>
    <col min="6" max="6" width="15.85546875" style="1" customWidth="1"/>
    <col min="7" max="7" width="16.5703125" style="1" customWidth="1"/>
    <col min="8" max="8" width="17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87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6" customHeight="1" thickBot="1" x14ac:dyDescent="0.25">
      <c r="B5" s="31" t="s">
        <v>86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1032669</v>
      </c>
      <c r="D9" s="16">
        <f>SUM(D10:D16)</f>
        <v>0</v>
      </c>
      <c r="E9" s="16">
        <f t="shared" ref="E9:E26" si="0">C9+D9</f>
        <v>1032669</v>
      </c>
      <c r="F9" s="16">
        <f>SUM(F10:F16)</f>
        <v>1598873</v>
      </c>
      <c r="G9" s="16">
        <f>SUM(G10:G16)</f>
        <v>1598873</v>
      </c>
      <c r="H9" s="16">
        <f t="shared" ref="H9:H40" si="1">E9-F9</f>
        <v>-566204</v>
      </c>
    </row>
    <row r="10" spans="2:9" ht="12" customHeight="1" x14ac:dyDescent="0.2">
      <c r="B10" s="11" t="s">
        <v>14</v>
      </c>
      <c r="C10" s="12">
        <v>970892</v>
      </c>
      <c r="D10" s="13">
        <v>0</v>
      </c>
      <c r="E10" s="18">
        <f t="shared" si="0"/>
        <v>970892</v>
      </c>
      <c r="F10" s="12">
        <v>1224870</v>
      </c>
      <c r="G10" s="12">
        <v>1224870</v>
      </c>
      <c r="H10" s="20">
        <f t="shared" si="1"/>
        <v>-253978</v>
      </c>
    </row>
    <row r="11" spans="2:9" ht="12" customHeight="1" x14ac:dyDescent="0.2">
      <c r="B11" s="11" t="s">
        <v>15</v>
      </c>
      <c r="C11" s="12">
        <v>25097</v>
      </c>
      <c r="D11" s="13">
        <v>0</v>
      </c>
      <c r="E11" s="18">
        <f t="shared" si="0"/>
        <v>25097</v>
      </c>
      <c r="F11" s="12">
        <v>112569</v>
      </c>
      <c r="G11" s="12">
        <v>112569</v>
      </c>
      <c r="H11" s="20">
        <f t="shared" si="1"/>
        <v>-87472</v>
      </c>
    </row>
    <row r="12" spans="2:9" ht="12" customHeight="1" x14ac:dyDescent="0.2">
      <c r="B12" s="11" t="s">
        <v>16</v>
      </c>
      <c r="C12" s="12">
        <v>36680</v>
      </c>
      <c r="D12" s="13">
        <v>0</v>
      </c>
      <c r="E12" s="18">
        <f t="shared" si="0"/>
        <v>36680</v>
      </c>
      <c r="F12" s="12">
        <v>261434</v>
      </c>
      <c r="G12" s="12">
        <v>261434</v>
      </c>
      <c r="H12" s="20">
        <f t="shared" si="1"/>
        <v>-224754</v>
      </c>
    </row>
    <row r="13" spans="2:9" ht="12" customHeight="1" x14ac:dyDescent="0.2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532620</v>
      </c>
      <c r="D17" s="16">
        <f>SUM(D18:D26)</f>
        <v>0</v>
      </c>
      <c r="E17" s="16">
        <f t="shared" si="0"/>
        <v>532620</v>
      </c>
      <c r="F17" s="16">
        <f>SUM(F18:F26)</f>
        <v>726724</v>
      </c>
      <c r="G17" s="16">
        <f>SUM(G18:G26)</f>
        <v>726724</v>
      </c>
      <c r="H17" s="16">
        <f t="shared" si="1"/>
        <v>-194104</v>
      </c>
    </row>
    <row r="18" spans="2:8" ht="24" x14ac:dyDescent="0.2">
      <c r="B18" s="9" t="s">
        <v>22</v>
      </c>
      <c r="C18" s="12">
        <v>20152</v>
      </c>
      <c r="D18" s="13">
        <v>0</v>
      </c>
      <c r="E18" s="18">
        <f t="shared" si="0"/>
        <v>20152</v>
      </c>
      <c r="F18" s="12">
        <v>25713</v>
      </c>
      <c r="G18" s="12">
        <v>25713</v>
      </c>
      <c r="H18" s="20">
        <f t="shared" si="1"/>
        <v>-5561</v>
      </c>
    </row>
    <row r="19" spans="2:8" ht="12" customHeight="1" x14ac:dyDescent="0.2">
      <c r="B19" s="9" t="s">
        <v>23</v>
      </c>
      <c r="C19" s="12">
        <v>29928</v>
      </c>
      <c r="D19" s="13">
        <v>0</v>
      </c>
      <c r="E19" s="18">
        <f t="shared" si="0"/>
        <v>29928</v>
      </c>
      <c r="F19" s="12">
        <v>25359</v>
      </c>
      <c r="G19" s="12">
        <v>25359</v>
      </c>
      <c r="H19" s="20">
        <f t="shared" si="1"/>
        <v>4569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17409</v>
      </c>
      <c r="D21" s="13">
        <v>0</v>
      </c>
      <c r="E21" s="18">
        <f t="shared" si="0"/>
        <v>17409</v>
      </c>
      <c r="F21" s="12">
        <v>0</v>
      </c>
      <c r="G21" s="12">
        <v>0</v>
      </c>
      <c r="H21" s="20">
        <f t="shared" si="1"/>
        <v>17409</v>
      </c>
    </row>
    <row r="22" spans="2:8" ht="12" customHeight="1" x14ac:dyDescent="0.2">
      <c r="B22" s="9" t="s">
        <v>26</v>
      </c>
      <c r="C22" s="12">
        <v>74344</v>
      </c>
      <c r="D22" s="13">
        <v>0</v>
      </c>
      <c r="E22" s="18">
        <f t="shared" si="0"/>
        <v>74344</v>
      </c>
      <c r="F22" s="12">
        <v>46349</v>
      </c>
      <c r="G22" s="12">
        <v>46349</v>
      </c>
      <c r="H22" s="20">
        <f t="shared" si="1"/>
        <v>27995</v>
      </c>
    </row>
    <row r="23" spans="2:8" ht="12" customHeight="1" x14ac:dyDescent="0.2">
      <c r="B23" s="9" t="s">
        <v>27</v>
      </c>
      <c r="C23" s="12">
        <v>198698</v>
      </c>
      <c r="D23" s="13">
        <v>0</v>
      </c>
      <c r="E23" s="18">
        <f t="shared" si="0"/>
        <v>198698</v>
      </c>
      <c r="F23" s="12">
        <v>486987</v>
      </c>
      <c r="G23" s="12">
        <v>486987</v>
      </c>
      <c r="H23" s="20">
        <f t="shared" si="1"/>
        <v>-288289</v>
      </c>
    </row>
    <row r="24" spans="2:8" ht="12" customHeight="1" x14ac:dyDescent="0.2">
      <c r="B24" s="9" t="s">
        <v>28</v>
      </c>
      <c r="C24" s="12">
        <v>37998</v>
      </c>
      <c r="D24" s="13">
        <v>0</v>
      </c>
      <c r="E24" s="18">
        <f t="shared" si="0"/>
        <v>37998</v>
      </c>
      <c r="F24" s="12">
        <v>0</v>
      </c>
      <c r="G24" s="12">
        <v>0</v>
      </c>
      <c r="H24" s="20">
        <f t="shared" si="1"/>
        <v>37998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154091</v>
      </c>
      <c r="D26" s="13">
        <v>0</v>
      </c>
      <c r="E26" s="18">
        <f t="shared" si="0"/>
        <v>154091</v>
      </c>
      <c r="F26" s="12">
        <v>142316</v>
      </c>
      <c r="G26" s="12">
        <v>142316</v>
      </c>
      <c r="H26" s="20">
        <f t="shared" si="1"/>
        <v>11775</v>
      </c>
    </row>
    <row r="27" spans="2:8" ht="20.100000000000001" customHeight="1" x14ac:dyDescent="0.2">
      <c r="B27" s="6" t="s">
        <v>31</v>
      </c>
      <c r="C27" s="16">
        <f>SUM(C28:C36)</f>
        <v>573305</v>
      </c>
      <c r="D27" s="16">
        <f>SUM(D28:D36)</f>
        <v>0</v>
      </c>
      <c r="E27" s="16">
        <f>D27+C27</f>
        <v>573305</v>
      </c>
      <c r="F27" s="16">
        <f>SUM(F28:F36)</f>
        <v>451727</v>
      </c>
      <c r="G27" s="16">
        <f>SUM(G28:G36)</f>
        <v>451727</v>
      </c>
      <c r="H27" s="16">
        <f t="shared" si="1"/>
        <v>121578</v>
      </c>
    </row>
    <row r="28" spans="2:8" x14ac:dyDescent="0.2">
      <c r="B28" s="9" t="s">
        <v>32</v>
      </c>
      <c r="C28" s="12">
        <v>301964</v>
      </c>
      <c r="D28" s="13">
        <v>0</v>
      </c>
      <c r="E28" s="18">
        <f t="shared" ref="E28:E36" si="2">C28+D28</f>
        <v>301964</v>
      </c>
      <c r="F28" s="12">
        <v>182308</v>
      </c>
      <c r="G28" s="12">
        <v>182308</v>
      </c>
      <c r="H28" s="20">
        <f t="shared" si="1"/>
        <v>119656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25614</v>
      </c>
      <c r="D30" s="13">
        <v>0</v>
      </c>
      <c r="E30" s="18">
        <f t="shared" si="2"/>
        <v>25614</v>
      </c>
      <c r="F30" s="12">
        <v>17676</v>
      </c>
      <c r="G30" s="12">
        <v>17676</v>
      </c>
      <c r="H30" s="20">
        <f t="shared" si="1"/>
        <v>7938</v>
      </c>
    </row>
    <row r="31" spans="2:8" x14ac:dyDescent="0.2">
      <c r="B31" s="9" t="s">
        <v>35</v>
      </c>
      <c r="C31" s="12">
        <v>11811</v>
      </c>
      <c r="D31" s="13">
        <v>0</v>
      </c>
      <c r="E31" s="18">
        <f t="shared" si="2"/>
        <v>11811</v>
      </c>
      <c r="F31" s="12">
        <v>13069</v>
      </c>
      <c r="G31" s="12">
        <v>13069</v>
      </c>
      <c r="H31" s="20">
        <f t="shared" si="1"/>
        <v>-1258</v>
      </c>
    </row>
    <row r="32" spans="2:8" ht="24" x14ac:dyDescent="0.2">
      <c r="B32" s="9" t="s">
        <v>36</v>
      </c>
      <c r="C32" s="12">
        <v>51866</v>
      </c>
      <c r="D32" s="13">
        <v>0</v>
      </c>
      <c r="E32" s="18">
        <f t="shared" si="2"/>
        <v>51866</v>
      </c>
      <c r="F32" s="12">
        <v>99497</v>
      </c>
      <c r="G32" s="12">
        <v>99497</v>
      </c>
      <c r="H32" s="20">
        <f t="shared" si="1"/>
        <v>-47631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52452</v>
      </c>
      <c r="D34" s="13">
        <v>0</v>
      </c>
      <c r="E34" s="18">
        <f t="shared" si="2"/>
        <v>52452</v>
      </c>
      <c r="F34" s="12">
        <v>16466</v>
      </c>
      <c r="G34" s="12">
        <v>16466</v>
      </c>
      <c r="H34" s="20">
        <f t="shared" si="1"/>
        <v>35986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129598</v>
      </c>
      <c r="D36" s="13">
        <v>0</v>
      </c>
      <c r="E36" s="18">
        <f t="shared" si="2"/>
        <v>129598</v>
      </c>
      <c r="F36" s="12">
        <v>122711</v>
      </c>
      <c r="G36" s="12">
        <v>122711</v>
      </c>
      <c r="H36" s="20">
        <f t="shared" si="1"/>
        <v>6887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170000</v>
      </c>
      <c r="D47" s="16">
        <f>SUM(D48:D56)</f>
        <v>0</v>
      </c>
      <c r="E47" s="16">
        <f t="shared" si="3"/>
        <v>170000</v>
      </c>
      <c r="F47" s="16">
        <f>SUM(F48:F56)</f>
        <v>716299</v>
      </c>
      <c r="G47" s="16">
        <f>SUM(G48:G56)</f>
        <v>716299</v>
      </c>
      <c r="H47" s="16">
        <f t="shared" si="4"/>
        <v>-546299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170000</v>
      </c>
      <c r="D53" s="13">
        <v>0</v>
      </c>
      <c r="E53" s="18">
        <f t="shared" si="3"/>
        <v>170000</v>
      </c>
      <c r="F53" s="12">
        <v>716299</v>
      </c>
      <c r="G53" s="12">
        <v>716299</v>
      </c>
      <c r="H53" s="20">
        <f t="shared" si="4"/>
        <v>-546299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240581</v>
      </c>
      <c r="D57" s="16">
        <f>SUM(D58:D60)</f>
        <v>0</v>
      </c>
      <c r="E57" s="16">
        <f t="shared" si="3"/>
        <v>240581</v>
      </c>
      <c r="F57" s="16">
        <f>SUM(F58:F60)</f>
        <v>1013781</v>
      </c>
      <c r="G57" s="16">
        <f>SUM(G58:G60)</f>
        <v>1013781</v>
      </c>
      <c r="H57" s="16">
        <f t="shared" si="4"/>
        <v>-773200</v>
      </c>
    </row>
    <row r="58" spans="2:8" x14ac:dyDescent="0.2">
      <c r="B58" s="9" t="s">
        <v>62</v>
      </c>
      <c r="C58" s="12">
        <v>240581</v>
      </c>
      <c r="D58" s="13">
        <v>0</v>
      </c>
      <c r="E58" s="18">
        <f t="shared" si="3"/>
        <v>240581</v>
      </c>
      <c r="F58" s="12">
        <v>1013781</v>
      </c>
      <c r="G58" s="12">
        <v>1013781</v>
      </c>
      <c r="H58" s="20">
        <f t="shared" si="4"/>
        <v>-773200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2549175</v>
      </c>
      <c r="D81" s="22">
        <f>SUM(D73,D69,D61,D57,D47,D37,D27,D17,D9)</f>
        <v>0</v>
      </c>
      <c r="E81" s="22">
        <f>C81+D81</f>
        <v>2549175</v>
      </c>
      <c r="F81" s="22">
        <f>SUM(F73,F69,F61,F57,F47,F37,F17,F27,F9)</f>
        <v>4507404</v>
      </c>
      <c r="G81" s="22">
        <f>SUM(G73,G69,G61,G57,G47,G37,G27,G17,G9)</f>
        <v>4507404</v>
      </c>
      <c r="H81" s="22">
        <f t="shared" si="5"/>
        <v>-1958229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>
      <c r="B87" s="24" t="s">
        <v>88</v>
      </c>
      <c r="C87" s="24"/>
      <c r="D87" s="24"/>
      <c r="E87" s="24" t="s">
        <v>90</v>
      </c>
    </row>
    <row r="88" spans="2:8" s="23" customFormat="1" x14ac:dyDescent="0.2">
      <c r="B88" s="24" t="s">
        <v>89</v>
      </c>
      <c r="C88" s="24"/>
      <c r="D88" s="24"/>
      <c r="E88" s="24" t="s">
        <v>91</v>
      </c>
    </row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2019-12-04T16:22:52Z</dcterms:created>
  <dcterms:modified xsi:type="dcterms:W3CDTF">2024-02-02T21:35:53Z</dcterms:modified>
</cp:coreProperties>
</file>