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romo\Desktop\2023\cuenta publica 2023\2. INFORMACION PRESUPUESTAL\"/>
    </mc:Choice>
  </mc:AlternateContent>
  <xr:revisionPtr revIDLastSave="0" documentId="13_ncr:1_{2C31201D-A1FC-4004-AACD-497E47FA7ECE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D30" i="1"/>
  <c r="D19" i="1"/>
  <c r="G51" i="1"/>
  <c r="G49" i="1"/>
  <c r="G48" i="1"/>
  <c r="G36" i="1"/>
  <c r="G34" i="1"/>
  <c r="G33" i="1"/>
  <c r="G32" i="1"/>
  <c r="G31" i="1"/>
  <c r="G30" i="1"/>
  <c r="G29" i="1"/>
  <c r="G28" i="1"/>
  <c r="G26" i="1"/>
  <c r="G24" i="1"/>
  <c r="G23" i="1"/>
  <c r="G22" i="1"/>
  <c r="G21" i="1"/>
  <c r="G18" i="1"/>
  <c r="G14" i="1"/>
  <c r="G13" i="1"/>
  <c r="G12" i="1"/>
  <c r="G11" i="1"/>
  <c r="E13" i="1" l="1"/>
  <c r="H80" i="1" l="1"/>
  <c r="H79" i="1"/>
  <c r="H78" i="1"/>
  <c r="H77" i="1"/>
  <c r="H76" i="1"/>
  <c r="H70" i="1"/>
  <c r="H68" i="1"/>
  <c r="H62" i="1"/>
  <c r="H60" i="1"/>
  <c r="H28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27" i="1" l="1"/>
  <c r="H27" i="1" s="1"/>
  <c r="E17" i="1"/>
  <c r="H17" i="1" s="1"/>
  <c r="D81" i="1"/>
  <c r="F81" i="1"/>
  <c r="G81" i="1"/>
  <c r="E37" i="1"/>
  <c r="H37" i="1" s="1"/>
  <c r="E57" i="1"/>
  <c r="H57" i="1" s="1"/>
  <c r="E9" i="1"/>
  <c r="H9" i="1" s="1"/>
  <c r="C81" i="1"/>
  <c r="E47" i="1"/>
  <c r="H47" i="1" s="1"/>
  <c r="E81" i="1" l="1"/>
  <c r="H81" i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<sst xmlns="http://schemas.openxmlformats.org/spreadsheetml/2006/main" count="92" uniqueCount="92">
  <si>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</si>
  <si>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</si>
  <si>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</si>
  <si>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</si>
  <si>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</si>
  <si>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</si>
  <si>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</si>
  <si>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</si>
  <si>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</si>
  <si>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</si>
  <si>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</si>
  <si>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</si>
  <si>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</si>
  <si>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</si>
  <si>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</si>
  <si>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</si>
  <si>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</si>
  <si>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</si>
  <si>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</si>
  <si>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</si>
  <si>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</si>
  <si>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</si>
  <si>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</si>
  <si>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</si>
  <si>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</si>
  <si>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</si>
  <si>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</si>
  <si>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</si>
  <si>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</si>
  <si>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</si>
  <si>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</si>
  <si>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</si>
  <si>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</si>
  <si>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</si>
  <si>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</si>
  <si>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</si>
  <si>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</si>
  <si>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</si>
  <si>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</si>
  <si>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</si>
  <si>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</si>
  <si>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</si>
  <si>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</si>
  <si>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</si>
  <si>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</si>
  <si>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</si>
  <si>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</si>
  <si>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</si>
  <si>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</si>
  <si>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</si>
  <si>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</si>
  <si>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</si>
  <si>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</si>
  <si>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</si>
  <si>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</si>
  <si>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</si>
  <si>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</si>
  <si>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</si>
  <si>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</si>
  <si>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</si>
  <si>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</si>
  <si>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</si>
  <si>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</si>
  <si>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</si>
  <si>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</si>
  <si>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</si>
  <si>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</si>
  <si>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</si>
  <si>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</si>
  <si>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</si>
  <si>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</si>
  <si>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</si>
  <si>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</si>
  <si>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</si>
  <si>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</si>
  <si>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</si>
  <si>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</si>
  <si>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</si>
  <si>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</si>
  <si>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</si>
  <si>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</si>
  <si>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</si>
  <si>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</si>
  <si>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</si>
  <si>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</si>
  <si>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</si>
  <si>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Dr. Sergio Rafael Facio Guzmán</t>
  </si>
  <si>
    <t>Comisionado Presidente</t>
  </si>
  <si>
    <t>C.P. José Ubaldo Muñoz Arredondo</t>
  </si>
  <si>
    <t>Director Administrativo</t>
  </si>
  <si>
    <t>INSTITUTO CHIHUAHUENSE PARA LA TRANSPARENCIA Y ACCESO A LA INFORMACION PUBLICA</t>
  </si>
  <si>
    <t>Del 01 de enero al 31 de diciembre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</si>
</sst>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4" fillId="0" borderId="1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164" fontId="5" fillId="0" borderId="8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3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4" fillId="0" borderId="12" xfId="0" applyNumberFormat="1" applyFont="1" applyBorder="1"/>
    <xf numFmtId="0" fontId="2" fillId="0" borderId="0" xfId="0" applyFont="1" applyProtection="1">
      <protection locked="0"/>
    </xf>
    <xf numFmtId="3" fontId="5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6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Border="1" applyAlignment="1" applyProtection="1">
      <alignment horizontal="right" vertical="center" wrapText="1"/>
      <protection locked="0"/>
    </xf>
    <xf numFmtId="3" fontId="5" fillId="3" borderId="17" xfId="1" applyNumberFormat="1" applyFont="1" applyFill="1" applyBorder="1" applyAlignment="1" applyProtection="1">
      <alignment horizontal="right" vertical="center" wrapText="1"/>
      <protection locked="0"/>
    </xf>
    <xf numFmtId="3" fontId="7" fillId="3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/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 indent="4"/>
    </xf>
    <xf numFmtId="0" fontId="5" fillId="0" borderId="13" xfId="0" applyFont="1" applyBorder="1" applyAlignment="1">
      <alignment horizontal="left" vertical="center" wrapText="1" indent="4"/>
    </xf>
    <xf numFmtId="0" fontId="4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4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164" fontId="4" fillId="0" borderId="4" xfId="1" applyNumberFormat="1" applyFont="1" applyFill="1" applyBorder="1" applyAlignment="1" applyProtection="1">
      <alignment horizontal="right" vertical="center"/>
    </xf>
    <xf numFmtId="164" fontId="4" fillId="0" borderId="7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44" zoomScale="80" zoomScaleNormal="80" workbookViewId="0">
      <selection activeCell="F81" sqref="F8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7109375" style="1" bestFit="1" customWidth="1"/>
    <col min="4" max="4" width="16.140625" style="1" customWidth="1"/>
    <col min="5" max="5" width="16.7109375" style="1" bestFit="1" customWidth="1"/>
    <col min="6" max="7" width="16.42578125" style="1" bestFit="1" customWidth="1"/>
    <col min="8" max="8" width="15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5" t="s">
        <v>90</v>
      </c>
      <c r="C2" s="36"/>
      <c r="D2" s="36"/>
      <c r="E2" s="36"/>
      <c r="F2" s="36"/>
      <c r="G2" s="36"/>
      <c r="H2" s="37"/>
    </row>
    <row r="3" spans="2:9" x14ac:dyDescent="0.2">
      <c r="B3" s="38" t="s">
        <v>1</v>
      </c>
      <c r="C3" s="39"/>
      <c r="D3" s="39"/>
      <c r="E3" s="39"/>
      <c r="F3" s="39"/>
      <c r="G3" s="39"/>
      <c r="H3" s="40"/>
    </row>
    <row r="4" spans="2:9" x14ac:dyDescent="0.2">
      <c r="B4" s="38" t="s">
        <v>2</v>
      </c>
      <c r="C4" s="39"/>
      <c r="D4" s="39"/>
      <c r="E4" s="39"/>
      <c r="F4" s="39"/>
      <c r="G4" s="39"/>
      <c r="H4" s="40"/>
    </row>
    <row r="5" spans="2:9" ht="12.6" customHeight="1" thickBot="1" x14ac:dyDescent="0.25">
      <c r="B5" s="41" t="s">
        <v>91</v>
      </c>
      <c r="C5" s="42"/>
      <c r="D5" s="42"/>
      <c r="E5" s="42"/>
      <c r="F5" s="42"/>
      <c r="G5" s="42"/>
      <c r="H5" s="43"/>
    </row>
    <row r="6" spans="2:9" ht="12.75" thickBot="1" x14ac:dyDescent="0.25">
      <c r="B6" s="44" t="s">
        <v>3</v>
      </c>
      <c r="C6" s="47" t="s">
        <v>4</v>
      </c>
      <c r="D6" s="47"/>
      <c r="E6" s="47"/>
      <c r="F6" s="47"/>
      <c r="G6" s="48"/>
      <c r="H6" s="49" t="s">
        <v>5</v>
      </c>
    </row>
    <row r="7" spans="2:9" ht="24.75" thickBot="1" x14ac:dyDescent="0.25">
      <c r="B7" s="4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50"/>
    </row>
    <row r="8" spans="2:9" ht="15.75" customHeight="1" thickBot="1" x14ac:dyDescent="0.25">
      <c r="B8" s="46"/>
      <c r="C8" s="2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32" t="s">
        <v>13</v>
      </c>
      <c r="C9" s="33">
        <f>SUM(C10:C16)</f>
        <v>55705873.879999995</v>
      </c>
      <c r="D9" s="34">
        <f>SUM(D10:D16)</f>
        <v>0</v>
      </c>
      <c r="E9" s="34">
        <f t="shared" ref="E9:E26" si="0">C9+D9</f>
        <v>55705873.879999995</v>
      </c>
      <c r="F9" s="34">
        <f>SUM(F10:F16)</f>
        <v>49270678.659999996</v>
      </c>
      <c r="G9" s="34">
        <f>SUM(G10:G16)</f>
        <v>49270678.659999996</v>
      </c>
      <c r="H9" s="34">
        <f t="shared" ref="H9:H40" si="1">E9-F9</f>
        <v>6435195.2199999988</v>
      </c>
    </row>
    <row r="10" spans="2:9" ht="12" customHeight="1" x14ac:dyDescent="0.2">
      <c r="B10" s="27" t="s">
        <v>14</v>
      </c>
      <c r="C10" s="18">
        <v>17670512.059999999</v>
      </c>
      <c r="D10" s="7">
        <v>0</v>
      </c>
      <c r="E10" s="12">
        <f t="shared" si="0"/>
        <v>17670512.059999999</v>
      </c>
      <c r="F10" s="20">
        <v>15979170.789999999</v>
      </c>
      <c r="G10" s="7">
        <v>15979170.789999999</v>
      </c>
      <c r="H10" s="14">
        <f t="shared" si="1"/>
        <v>1691341.2699999996</v>
      </c>
    </row>
    <row r="11" spans="2:9" ht="12" customHeight="1" x14ac:dyDescent="0.2">
      <c r="B11" s="27" t="s">
        <v>15</v>
      </c>
      <c r="C11" s="18">
        <v>1216308</v>
      </c>
      <c r="D11" s="7">
        <v>0</v>
      </c>
      <c r="E11" s="12">
        <f t="shared" si="0"/>
        <v>1216308</v>
      </c>
      <c r="F11" s="20">
        <v>1001782.78</v>
      </c>
      <c r="G11" s="7">
        <f>+F11</f>
        <v>1001782.78</v>
      </c>
      <c r="H11" s="14">
        <f t="shared" si="1"/>
        <v>214525.21999999997</v>
      </c>
    </row>
    <row r="12" spans="2:9" ht="12" customHeight="1" x14ac:dyDescent="0.2">
      <c r="B12" s="27" t="s">
        <v>16</v>
      </c>
      <c r="C12" s="18">
        <v>26184433.579999998</v>
      </c>
      <c r="D12" s="7">
        <v>0</v>
      </c>
      <c r="E12" s="12">
        <f t="shared" si="0"/>
        <v>26184433.579999998</v>
      </c>
      <c r="F12" s="20">
        <v>24436422.84</v>
      </c>
      <c r="G12" s="7">
        <f>+F12</f>
        <v>24436422.84</v>
      </c>
      <c r="H12" s="14">
        <f t="shared" si="1"/>
        <v>1748010.7399999984</v>
      </c>
    </row>
    <row r="13" spans="2:9" ht="12" customHeight="1" x14ac:dyDescent="0.2">
      <c r="B13" s="27" t="s">
        <v>17</v>
      </c>
      <c r="C13" s="18">
        <v>4587931.0199999996</v>
      </c>
      <c r="D13" s="7">
        <v>0</v>
      </c>
      <c r="E13" s="12">
        <f>C13+D13</f>
        <v>4587931.0199999996</v>
      </c>
      <c r="F13" s="20">
        <v>3810972.61</v>
      </c>
      <c r="G13" s="7">
        <f>+F13</f>
        <v>3810972.61</v>
      </c>
      <c r="H13" s="14">
        <f t="shared" si="1"/>
        <v>776958.40999999968</v>
      </c>
    </row>
    <row r="14" spans="2:9" ht="12" customHeight="1" x14ac:dyDescent="0.2">
      <c r="B14" s="27" t="s">
        <v>18</v>
      </c>
      <c r="C14" s="18">
        <v>4469120.72</v>
      </c>
      <c r="D14" s="7">
        <v>0</v>
      </c>
      <c r="E14" s="12">
        <f t="shared" si="0"/>
        <v>4469120.72</v>
      </c>
      <c r="F14" s="21">
        <v>4042329.64</v>
      </c>
      <c r="G14" s="7">
        <f>+F14</f>
        <v>4042329.64</v>
      </c>
      <c r="H14" s="14">
        <f t="shared" si="1"/>
        <v>426791.07999999961</v>
      </c>
    </row>
    <row r="15" spans="2:9" ht="12" customHeight="1" x14ac:dyDescent="0.2">
      <c r="B15" s="27" t="s">
        <v>19</v>
      </c>
      <c r="C15" s="18">
        <v>0</v>
      </c>
      <c r="D15" s="7">
        <v>0</v>
      </c>
      <c r="E15" s="12">
        <f t="shared" si="0"/>
        <v>0</v>
      </c>
      <c r="F15" s="6">
        <v>0</v>
      </c>
      <c r="G15" s="7">
        <v>0</v>
      </c>
      <c r="H15" s="14">
        <f t="shared" si="1"/>
        <v>0</v>
      </c>
    </row>
    <row r="16" spans="2:9" ht="12" customHeight="1" x14ac:dyDescent="0.2">
      <c r="B16" s="27" t="s">
        <v>20</v>
      </c>
      <c r="C16" s="18">
        <v>1577568.5</v>
      </c>
      <c r="D16" s="7">
        <v>0</v>
      </c>
      <c r="E16" s="12">
        <f t="shared" si="0"/>
        <v>1577568.5</v>
      </c>
      <c r="F16" s="6">
        <v>0</v>
      </c>
      <c r="G16" s="7">
        <v>0</v>
      </c>
      <c r="H16" s="14">
        <f t="shared" si="1"/>
        <v>1577568.5</v>
      </c>
    </row>
    <row r="17" spans="2:8" ht="24" customHeight="1" x14ac:dyDescent="0.2">
      <c r="B17" s="26" t="s">
        <v>21</v>
      </c>
      <c r="C17" s="11">
        <f>SUM(C18:C26)</f>
        <v>1566520</v>
      </c>
      <c r="D17" s="10">
        <f>SUM(D18:D26)</f>
        <v>140000</v>
      </c>
      <c r="E17" s="10">
        <f t="shared" si="0"/>
        <v>1706520</v>
      </c>
      <c r="F17" s="10">
        <f>SUM(F18:F26)</f>
        <v>1406335.59</v>
      </c>
      <c r="G17" s="10">
        <f>SUM(G18:G26)</f>
        <v>1404936.36</v>
      </c>
      <c r="H17" s="10">
        <f t="shared" si="1"/>
        <v>300184.40999999992</v>
      </c>
    </row>
    <row r="18" spans="2:8" ht="24" x14ac:dyDescent="0.2">
      <c r="B18" s="28" t="s">
        <v>22</v>
      </c>
      <c r="C18" s="18">
        <v>1112550</v>
      </c>
      <c r="D18" s="7">
        <v>145000</v>
      </c>
      <c r="E18" s="12">
        <f t="shared" si="0"/>
        <v>1257550</v>
      </c>
      <c r="F18" s="20">
        <v>1043501.96</v>
      </c>
      <c r="G18" s="7">
        <f>+F18</f>
        <v>1043501.96</v>
      </c>
      <c r="H18" s="14">
        <f t="shared" si="1"/>
        <v>214048.04000000004</v>
      </c>
    </row>
    <row r="19" spans="2:8" ht="12" customHeight="1" x14ac:dyDescent="0.2">
      <c r="B19" s="28" t="s">
        <v>23</v>
      </c>
      <c r="C19" s="18">
        <v>90000</v>
      </c>
      <c r="D19" s="7">
        <f>35000-10000</f>
        <v>25000</v>
      </c>
      <c r="E19" s="12">
        <f t="shared" si="0"/>
        <v>115000</v>
      </c>
      <c r="F19" s="20">
        <v>116399.23</v>
      </c>
      <c r="G19" s="7">
        <v>115000</v>
      </c>
      <c r="H19" s="14">
        <f t="shared" si="1"/>
        <v>-1399.2299999999959</v>
      </c>
    </row>
    <row r="20" spans="2:8" ht="12" customHeight="1" x14ac:dyDescent="0.2">
      <c r="B20" s="28" t="s">
        <v>24</v>
      </c>
      <c r="C20" s="18">
        <v>0</v>
      </c>
      <c r="D20" s="7">
        <v>0</v>
      </c>
      <c r="E20" s="12">
        <f t="shared" si="0"/>
        <v>0</v>
      </c>
      <c r="F20" s="20">
        <v>0</v>
      </c>
      <c r="G20" s="7">
        <v>0</v>
      </c>
      <c r="H20" s="14">
        <f t="shared" si="1"/>
        <v>0</v>
      </c>
    </row>
    <row r="21" spans="2:8" ht="12" customHeight="1" x14ac:dyDescent="0.2">
      <c r="B21" s="28" t="s">
        <v>25</v>
      </c>
      <c r="C21" s="18">
        <v>17600</v>
      </c>
      <c r="D21" s="7">
        <v>0</v>
      </c>
      <c r="E21" s="12">
        <f t="shared" si="0"/>
        <v>17600</v>
      </c>
      <c r="F21" s="20">
        <v>16214.11</v>
      </c>
      <c r="G21" s="7">
        <f>+F21</f>
        <v>16214.11</v>
      </c>
      <c r="H21" s="14">
        <f t="shared" si="1"/>
        <v>1385.8899999999994</v>
      </c>
    </row>
    <row r="22" spans="2:8" ht="12" customHeight="1" x14ac:dyDescent="0.2">
      <c r="B22" s="28" t="s">
        <v>26</v>
      </c>
      <c r="C22" s="18">
        <v>44000</v>
      </c>
      <c r="D22" s="7">
        <v>0</v>
      </c>
      <c r="E22" s="12">
        <f t="shared" si="0"/>
        <v>44000</v>
      </c>
      <c r="F22" s="20">
        <v>27789.78</v>
      </c>
      <c r="G22" s="7">
        <f>+F22</f>
        <v>27789.78</v>
      </c>
      <c r="H22" s="14">
        <f t="shared" si="1"/>
        <v>16210.220000000001</v>
      </c>
    </row>
    <row r="23" spans="2:8" ht="12" customHeight="1" x14ac:dyDescent="0.2">
      <c r="B23" s="28" t="s">
        <v>27</v>
      </c>
      <c r="C23" s="18">
        <v>120000</v>
      </c>
      <c r="D23" s="7">
        <v>-30000</v>
      </c>
      <c r="E23" s="12">
        <f t="shared" si="0"/>
        <v>90000</v>
      </c>
      <c r="F23" s="20">
        <v>49642.51</v>
      </c>
      <c r="G23" s="7">
        <f>+F23</f>
        <v>49642.51</v>
      </c>
      <c r="H23" s="14">
        <f t="shared" si="1"/>
        <v>40357.49</v>
      </c>
    </row>
    <row r="24" spans="2:8" ht="12" customHeight="1" x14ac:dyDescent="0.2">
      <c r="B24" s="28" t="s">
        <v>28</v>
      </c>
      <c r="C24" s="18">
        <v>120000</v>
      </c>
      <c r="D24" s="7">
        <v>0</v>
      </c>
      <c r="E24" s="12">
        <f t="shared" si="0"/>
        <v>120000</v>
      </c>
      <c r="F24" s="20">
        <v>90418</v>
      </c>
      <c r="G24" s="7">
        <f>+F24</f>
        <v>90418</v>
      </c>
      <c r="H24" s="14">
        <f t="shared" si="1"/>
        <v>29582</v>
      </c>
    </row>
    <row r="25" spans="2:8" ht="12" customHeight="1" x14ac:dyDescent="0.2">
      <c r="B25" s="28" t="s">
        <v>29</v>
      </c>
      <c r="C25" s="18">
        <v>0</v>
      </c>
      <c r="D25" s="7">
        <v>0</v>
      </c>
      <c r="E25" s="12">
        <f t="shared" si="0"/>
        <v>0</v>
      </c>
      <c r="F25" s="20">
        <v>0</v>
      </c>
      <c r="G25" s="7">
        <v>0</v>
      </c>
      <c r="H25" s="14">
        <f t="shared" si="1"/>
        <v>0</v>
      </c>
    </row>
    <row r="26" spans="2:8" ht="12" customHeight="1" x14ac:dyDescent="0.2">
      <c r="B26" s="28" t="s">
        <v>30</v>
      </c>
      <c r="C26" s="18">
        <v>62370</v>
      </c>
      <c r="D26" s="7">
        <v>0</v>
      </c>
      <c r="E26" s="12">
        <f t="shared" si="0"/>
        <v>62370</v>
      </c>
      <c r="F26" s="20">
        <v>62370</v>
      </c>
      <c r="G26" s="7">
        <f>+F26</f>
        <v>62370</v>
      </c>
      <c r="H26" s="14">
        <f t="shared" si="1"/>
        <v>0</v>
      </c>
    </row>
    <row r="27" spans="2:8" ht="20.100000000000001" customHeight="1" x14ac:dyDescent="0.2">
      <c r="B27" s="26" t="s">
        <v>31</v>
      </c>
      <c r="C27" s="11">
        <f>SUM(C28:C36)</f>
        <v>13345960.48</v>
      </c>
      <c r="D27" s="10">
        <f>SUM(D28:D36)</f>
        <v>-140000</v>
      </c>
      <c r="E27" s="10">
        <f>D27+C27</f>
        <v>13205960.48</v>
      </c>
      <c r="F27" s="10">
        <f>SUM(F28:F36)</f>
        <v>10224271</v>
      </c>
      <c r="G27" s="10">
        <f>SUM(G28:G36)</f>
        <v>10225670.23</v>
      </c>
      <c r="H27" s="10">
        <f t="shared" si="1"/>
        <v>2981689.4800000004</v>
      </c>
    </row>
    <row r="28" spans="2:8" x14ac:dyDescent="0.2">
      <c r="B28" s="28" t="s">
        <v>32</v>
      </c>
      <c r="C28" s="18">
        <v>1338992.82</v>
      </c>
      <c r="D28" s="7">
        <v>0</v>
      </c>
      <c r="E28" s="12">
        <f t="shared" ref="E28:E36" si="2">C28+D28</f>
        <v>1338992.82</v>
      </c>
      <c r="F28" s="20">
        <v>943505.74</v>
      </c>
      <c r="G28" s="7">
        <f t="shared" ref="G28:G34" si="3">+F28</f>
        <v>943505.74</v>
      </c>
      <c r="H28" s="14">
        <f t="shared" si="1"/>
        <v>395487.08000000007</v>
      </c>
    </row>
    <row r="29" spans="2:8" x14ac:dyDescent="0.2">
      <c r="B29" s="28" t="s">
        <v>33</v>
      </c>
      <c r="C29" s="18">
        <v>1173327.9099999999</v>
      </c>
      <c r="D29" s="7">
        <v>0</v>
      </c>
      <c r="E29" s="12">
        <f t="shared" si="2"/>
        <v>1173327.9099999999</v>
      </c>
      <c r="F29" s="20">
        <v>731609.72</v>
      </c>
      <c r="G29" s="7">
        <f t="shared" si="3"/>
        <v>731609.72</v>
      </c>
      <c r="H29" s="14">
        <f t="shared" si="1"/>
        <v>441718.18999999994</v>
      </c>
    </row>
    <row r="30" spans="2:8" ht="12" customHeight="1" x14ac:dyDescent="0.2">
      <c r="B30" s="28" t="s">
        <v>34</v>
      </c>
      <c r="C30" s="18">
        <v>2686855</v>
      </c>
      <c r="D30" s="7">
        <f>-77000-170000-102500</f>
        <v>-349500</v>
      </c>
      <c r="E30" s="12">
        <f t="shared" si="2"/>
        <v>2337355</v>
      </c>
      <c r="F30" s="20">
        <v>1335457.24</v>
      </c>
      <c r="G30" s="7">
        <f>+F30</f>
        <v>1335457.24</v>
      </c>
      <c r="H30" s="14">
        <f t="shared" si="1"/>
        <v>1001897.76</v>
      </c>
    </row>
    <row r="31" spans="2:8" x14ac:dyDescent="0.2">
      <c r="B31" s="28" t="s">
        <v>35</v>
      </c>
      <c r="C31" s="18">
        <v>270869</v>
      </c>
      <c r="D31" s="7">
        <v>0</v>
      </c>
      <c r="E31" s="12">
        <f t="shared" si="2"/>
        <v>270869</v>
      </c>
      <c r="F31" s="20">
        <v>211080.2</v>
      </c>
      <c r="G31" s="7">
        <f t="shared" si="3"/>
        <v>211080.2</v>
      </c>
      <c r="H31" s="14">
        <f t="shared" si="1"/>
        <v>59788.799999999988</v>
      </c>
    </row>
    <row r="32" spans="2:8" ht="24" x14ac:dyDescent="0.2">
      <c r="B32" s="28" t="s">
        <v>36</v>
      </c>
      <c r="C32" s="18">
        <v>1913885.6</v>
      </c>
      <c r="D32" s="7">
        <f>23000-238500</f>
        <v>-215500</v>
      </c>
      <c r="E32" s="12">
        <f t="shared" si="2"/>
        <v>1698385.6</v>
      </c>
      <c r="F32" s="20">
        <v>1251061.51</v>
      </c>
      <c r="G32" s="7">
        <f>+F32</f>
        <v>1251061.51</v>
      </c>
      <c r="H32" s="14">
        <f t="shared" si="1"/>
        <v>447324.09000000008</v>
      </c>
    </row>
    <row r="33" spans="2:8" x14ac:dyDescent="0.2">
      <c r="B33" s="28" t="s">
        <v>37</v>
      </c>
      <c r="C33" s="18">
        <v>3887430.15</v>
      </c>
      <c r="D33" s="7">
        <v>0</v>
      </c>
      <c r="E33" s="12">
        <f t="shared" si="2"/>
        <v>3887430.15</v>
      </c>
      <c r="F33" s="20">
        <v>3504692.69</v>
      </c>
      <c r="G33" s="7">
        <f>+F33</f>
        <v>3504692.69</v>
      </c>
      <c r="H33" s="14">
        <f t="shared" si="1"/>
        <v>382737.45999999996</v>
      </c>
    </row>
    <row r="34" spans="2:8" x14ac:dyDescent="0.2">
      <c r="B34" s="28" t="s">
        <v>38</v>
      </c>
      <c r="C34" s="18">
        <v>1304900</v>
      </c>
      <c r="D34" s="7">
        <v>425000</v>
      </c>
      <c r="E34" s="12">
        <f t="shared" si="2"/>
        <v>1729900</v>
      </c>
      <c r="F34" s="22">
        <v>1554136.34</v>
      </c>
      <c r="G34" s="7">
        <f t="shared" si="3"/>
        <v>1554136.34</v>
      </c>
      <c r="H34" s="14">
        <f t="shared" si="1"/>
        <v>175763.65999999992</v>
      </c>
    </row>
    <row r="35" spans="2:8" x14ac:dyDescent="0.2">
      <c r="B35" s="28" t="s">
        <v>39</v>
      </c>
      <c r="C35" s="18">
        <v>756500</v>
      </c>
      <c r="D35" s="7">
        <v>0</v>
      </c>
      <c r="E35" s="12">
        <f t="shared" si="2"/>
        <v>756500</v>
      </c>
      <c r="F35" s="20">
        <v>679527.56</v>
      </c>
      <c r="G35" s="7">
        <v>680926.79</v>
      </c>
      <c r="H35" s="14">
        <f t="shared" si="1"/>
        <v>76972.439999999944</v>
      </c>
    </row>
    <row r="36" spans="2:8" x14ac:dyDescent="0.2">
      <c r="B36" s="28" t="s">
        <v>40</v>
      </c>
      <c r="C36" s="18">
        <v>13200</v>
      </c>
      <c r="D36" s="7">
        <v>0</v>
      </c>
      <c r="E36" s="12">
        <f t="shared" si="2"/>
        <v>13200</v>
      </c>
      <c r="F36" s="20">
        <v>13200</v>
      </c>
      <c r="G36" s="23">
        <f>+F36</f>
        <v>13200</v>
      </c>
      <c r="H36" s="14">
        <f t="shared" si="1"/>
        <v>0</v>
      </c>
    </row>
    <row r="37" spans="2:8" ht="20.100000000000001" customHeight="1" x14ac:dyDescent="0.2">
      <c r="B37" s="29" t="s">
        <v>41</v>
      </c>
      <c r="C37" s="11">
        <f>SUM(C38:C46)</f>
        <v>173800</v>
      </c>
      <c r="D37" s="10">
        <f>SUM(D38:D46)</f>
        <v>0</v>
      </c>
      <c r="E37" s="10">
        <f>C37+D37</f>
        <v>173800</v>
      </c>
      <c r="F37" s="10">
        <f>SUM(F38:F46)</f>
        <v>171182.99</v>
      </c>
      <c r="G37" s="10">
        <f>SUM(G38:G46)</f>
        <v>171182.99</v>
      </c>
      <c r="H37" s="10">
        <f t="shared" si="1"/>
        <v>2617.0100000000093</v>
      </c>
    </row>
    <row r="38" spans="2:8" ht="12" customHeight="1" x14ac:dyDescent="0.2">
      <c r="B38" s="28" t="s">
        <v>42</v>
      </c>
      <c r="C38" s="7">
        <v>0</v>
      </c>
      <c r="D38" s="7">
        <v>0</v>
      </c>
      <c r="E38" s="12">
        <f t="shared" ref="E38:E79" si="4">C38+D38</f>
        <v>0</v>
      </c>
      <c r="F38" s="6">
        <v>0</v>
      </c>
      <c r="G38" s="6">
        <v>0</v>
      </c>
      <c r="H38" s="14">
        <f t="shared" si="1"/>
        <v>0</v>
      </c>
    </row>
    <row r="39" spans="2:8" ht="12" customHeight="1" x14ac:dyDescent="0.2">
      <c r="B39" s="28" t="s">
        <v>43</v>
      </c>
      <c r="C39" s="7">
        <v>0</v>
      </c>
      <c r="D39" s="7">
        <v>0</v>
      </c>
      <c r="E39" s="12">
        <f t="shared" si="4"/>
        <v>0</v>
      </c>
      <c r="F39" s="6">
        <v>0</v>
      </c>
      <c r="G39" s="6">
        <v>0</v>
      </c>
      <c r="H39" s="14">
        <f t="shared" si="1"/>
        <v>0</v>
      </c>
    </row>
    <row r="40" spans="2:8" ht="12" customHeight="1" x14ac:dyDescent="0.2">
      <c r="B40" s="28" t="s">
        <v>44</v>
      </c>
      <c r="C40" s="7">
        <v>0</v>
      </c>
      <c r="D40" s="7">
        <v>0</v>
      </c>
      <c r="E40" s="12">
        <f t="shared" si="4"/>
        <v>0</v>
      </c>
      <c r="F40" s="6">
        <v>0</v>
      </c>
      <c r="G40" s="6">
        <v>0</v>
      </c>
      <c r="H40" s="14">
        <f t="shared" si="1"/>
        <v>0</v>
      </c>
    </row>
    <row r="41" spans="2:8" ht="12" customHeight="1" x14ac:dyDescent="0.2">
      <c r="B41" s="28" t="s">
        <v>45</v>
      </c>
      <c r="C41" s="7">
        <v>173800</v>
      </c>
      <c r="D41" s="7">
        <v>0</v>
      </c>
      <c r="E41" s="12">
        <f t="shared" si="4"/>
        <v>173800</v>
      </c>
      <c r="F41" s="6">
        <v>171182.99</v>
      </c>
      <c r="G41" s="6">
        <v>171182.99</v>
      </c>
      <c r="H41" s="14">
        <f t="shared" ref="H41:H72" si="5">E41-F41</f>
        <v>2617.0100000000093</v>
      </c>
    </row>
    <row r="42" spans="2:8" ht="12" customHeight="1" x14ac:dyDescent="0.2">
      <c r="B42" s="28" t="s">
        <v>46</v>
      </c>
      <c r="C42" s="7">
        <v>0</v>
      </c>
      <c r="D42" s="7">
        <v>0</v>
      </c>
      <c r="E42" s="12">
        <f t="shared" si="4"/>
        <v>0</v>
      </c>
      <c r="F42" s="6">
        <v>0</v>
      </c>
      <c r="G42" s="6">
        <v>0</v>
      </c>
      <c r="H42" s="14">
        <f t="shared" si="5"/>
        <v>0</v>
      </c>
    </row>
    <row r="43" spans="2:8" ht="12" customHeight="1" x14ac:dyDescent="0.2">
      <c r="B43" s="28" t="s">
        <v>47</v>
      </c>
      <c r="C43" s="7">
        <v>0</v>
      </c>
      <c r="D43" s="7">
        <v>0</v>
      </c>
      <c r="E43" s="12">
        <f t="shared" si="4"/>
        <v>0</v>
      </c>
      <c r="F43" s="6">
        <v>0</v>
      </c>
      <c r="G43" s="6">
        <v>0</v>
      </c>
      <c r="H43" s="14">
        <f t="shared" si="5"/>
        <v>0</v>
      </c>
    </row>
    <row r="44" spans="2:8" ht="12" customHeight="1" x14ac:dyDescent="0.2">
      <c r="B44" s="28" t="s">
        <v>48</v>
      </c>
      <c r="C44" s="7">
        <v>0</v>
      </c>
      <c r="D44" s="7">
        <v>0</v>
      </c>
      <c r="E44" s="12">
        <f t="shared" si="4"/>
        <v>0</v>
      </c>
      <c r="F44" s="6">
        <v>0</v>
      </c>
      <c r="G44" s="6">
        <v>0</v>
      </c>
      <c r="H44" s="14">
        <f t="shared" si="5"/>
        <v>0</v>
      </c>
    </row>
    <row r="45" spans="2:8" ht="12" customHeight="1" x14ac:dyDescent="0.2">
      <c r="B45" s="28" t="s">
        <v>49</v>
      </c>
      <c r="C45" s="7">
        <v>0</v>
      </c>
      <c r="D45" s="7">
        <v>0</v>
      </c>
      <c r="E45" s="12">
        <f t="shared" si="4"/>
        <v>0</v>
      </c>
      <c r="F45" s="6">
        <v>0</v>
      </c>
      <c r="G45" s="6">
        <v>0</v>
      </c>
      <c r="H45" s="14">
        <f t="shared" si="5"/>
        <v>0</v>
      </c>
    </row>
    <row r="46" spans="2:8" ht="12" customHeight="1" thickBot="1" x14ac:dyDescent="0.25">
      <c r="B46" s="30" t="s">
        <v>50</v>
      </c>
      <c r="C46" s="9">
        <v>0</v>
      </c>
      <c r="D46" s="9">
        <v>0</v>
      </c>
      <c r="E46" s="13">
        <f t="shared" si="4"/>
        <v>0</v>
      </c>
      <c r="F46" s="8">
        <v>0</v>
      </c>
      <c r="G46" s="8">
        <v>0</v>
      </c>
      <c r="H46" s="15">
        <f t="shared" si="5"/>
        <v>0</v>
      </c>
    </row>
    <row r="47" spans="2:8" ht="20.100000000000001" customHeight="1" x14ac:dyDescent="0.2">
      <c r="B47" s="26" t="s">
        <v>51</v>
      </c>
      <c r="C47" s="11">
        <f>SUM(C48:C56)</f>
        <v>1653900</v>
      </c>
      <c r="D47" s="10">
        <f>SUM(D48:D56)</f>
        <v>0</v>
      </c>
      <c r="E47" s="10">
        <f t="shared" si="4"/>
        <v>1653900</v>
      </c>
      <c r="F47" s="10">
        <f>SUM(F48:F56)</f>
        <v>1173908.3700000001</v>
      </c>
      <c r="G47" s="10">
        <f>SUM(G48:G56)</f>
        <v>1173908.3700000001</v>
      </c>
      <c r="H47" s="10">
        <f t="shared" si="5"/>
        <v>479991.62999999989</v>
      </c>
    </row>
    <row r="48" spans="2:8" x14ac:dyDescent="0.2">
      <c r="B48" s="28" t="s">
        <v>52</v>
      </c>
      <c r="C48" s="18">
        <v>1000000</v>
      </c>
      <c r="D48" s="7">
        <v>0</v>
      </c>
      <c r="E48" s="12">
        <f t="shared" si="4"/>
        <v>1000000</v>
      </c>
      <c r="F48" s="20">
        <v>645108.37</v>
      </c>
      <c r="G48" s="7">
        <f>+F48</f>
        <v>645108.37</v>
      </c>
      <c r="H48" s="14">
        <f t="shared" si="5"/>
        <v>354891.63</v>
      </c>
    </row>
    <row r="49" spans="2:8" x14ac:dyDescent="0.2">
      <c r="B49" s="28" t="s">
        <v>53</v>
      </c>
      <c r="C49" s="19">
        <v>53900</v>
      </c>
      <c r="D49" s="7">
        <v>0</v>
      </c>
      <c r="E49" s="12">
        <f t="shared" si="4"/>
        <v>53900</v>
      </c>
      <c r="F49" s="20">
        <v>53900</v>
      </c>
      <c r="G49" s="7">
        <f>+F49</f>
        <v>53900</v>
      </c>
      <c r="H49" s="14">
        <f t="shared" si="5"/>
        <v>0</v>
      </c>
    </row>
    <row r="50" spans="2:8" x14ac:dyDescent="0.2">
      <c r="B50" s="28" t="s">
        <v>54</v>
      </c>
      <c r="C50" s="7">
        <v>0</v>
      </c>
      <c r="D50" s="7">
        <v>0</v>
      </c>
      <c r="E50" s="12">
        <f t="shared" si="4"/>
        <v>0</v>
      </c>
      <c r="F50" s="7">
        <v>0</v>
      </c>
      <c r="G50" s="7">
        <v>0</v>
      </c>
      <c r="H50" s="14">
        <f t="shared" si="5"/>
        <v>0</v>
      </c>
    </row>
    <row r="51" spans="2:8" x14ac:dyDescent="0.2">
      <c r="B51" s="28" t="s">
        <v>55</v>
      </c>
      <c r="C51" s="18">
        <v>600000</v>
      </c>
      <c r="D51" s="7">
        <v>0</v>
      </c>
      <c r="E51" s="12">
        <f t="shared" si="4"/>
        <v>600000</v>
      </c>
      <c r="F51" s="7">
        <v>474900</v>
      </c>
      <c r="G51" s="7">
        <f>+F51</f>
        <v>474900</v>
      </c>
      <c r="H51" s="14">
        <f t="shared" si="5"/>
        <v>125100</v>
      </c>
    </row>
    <row r="52" spans="2:8" x14ac:dyDescent="0.2">
      <c r="B52" s="28" t="s">
        <v>56</v>
      </c>
      <c r="C52" s="7">
        <v>0</v>
      </c>
      <c r="D52" s="7">
        <v>0</v>
      </c>
      <c r="E52" s="12">
        <f t="shared" si="4"/>
        <v>0</v>
      </c>
      <c r="F52" s="6">
        <v>0</v>
      </c>
      <c r="G52" s="6">
        <v>0</v>
      </c>
      <c r="H52" s="14">
        <f t="shared" si="5"/>
        <v>0</v>
      </c>
    </row>
    <row r="53" spans="2:8" x14ac:dyDescent="0.2">
      <c r="B53" s="28" t="s">
        <v>57</v>
      </c>
      <c r="C53" s="7">
        <v>0</v>
      </c>
      <c r="D53" s="7">
        <v>0</v>
      </c>
      <c r="E53" s="12">
        <f t="shared" si="4"/>
        <v>0</v>
      </c>
      <c r="F53" s="6">
        <v>0</v>
      </c>
      <c r="G53" s="6">
        <v>0</v>
      </c>
      <c r="H53" s="14">
        <f t="shared" si="5"/>
        <v>0</v>
      </c>
    </row>
    <row r="54" spans="2:8" x14ac:dyDescent="0.2">
      <c r="B54" s="28" t="s">
        <v>58</v>
      </c>
      <c r="C54" s="7">
        <v>0</v>
      </c>
      <c r="D54" s="7">
        <v>0</v>
      </c>
      <c r="E54" s="12">
        <f t="shared" si="4"/>
        <v>0</v>
      </c>
      <c r="F54" s="6">
        <v>0</v>
      </c>
      <c r="G54" s="6">
        <v>0</v>
      </c>
      <c r="H54" s="14">
        <f t="shared" si="5"/>
        <v>0</v>
      </c>
    </row>
    <row r="55" spans="2:8" x14ac:dyDescent="0.2">
      <c r="B55" s="28" t="s">
        <v>59</v>
      </c>
      <c r="C55" s="7">
        <v>0</v>
      </c>
      <c r="D55" s="7">
        <v>0</v>
      </c>
      <c r="E55" s="12">
        <f t="shared" si="4"/>
        <v>0</v>
      </c>
      <c r="F55" s="6">
        <v>0</v>
      </c>
      <c r="G55" s="6">
        <v>0</v>
      </c>
      <c r="H55" s="14">
        <f t="shared" si="5"/>
        <v>0</v>
      </c>
    </row>
    <row r="56" spans="2:8" x14ac:dyDescent="0.2">
      <c r="B56" s="28" t="s">
        <v>60</v>
      </c>
      <c r="C56" s="7">
        <v>0</v>
      </c>
      <c r="D56" s="7">
        <v>0</v>
      </c>
      <c r="E56" s="12">
        <f t="shared" si="4"/>
        <v>0</v>
      </c>
      <c r="F56" s="6">
        <v>0</v>
      </c>
      <c r="G56" s="6">
        <v>0</v>
      </c>
      <c r="H56" s="14">
        <f t="shared" si="5"/>
        <v>0</v>
      </c>
    </row>
    <row r="57" spans="2:8" ht="20.100000000000001" customHeight="1" x14ac:dyDescent="0.2">
      <c r="B57" s="26" t="s">
        <v>61</v>
      </c>
      <c r="C57" s="11">
        <f>SUM(C58:C60)</f>
        <v>0</v>
      </c>
      <c r="D57" s="10">
        <f>SUM(D58:D60)</f>
        <v>0</v>
      </c>
      <c r="E57" s="10">
        <f t="shared" si="4"/>
        <v>0</v>
      </c>
      <c r="F57" s="10">
        <f>SUM(F58:F60)</f>
        <v>0</v>
      </c>
      <c r="G57" s="10">
        <f>SUM(G58:G60)</f>
        <v>0</v>
      </c>
      <c r="H57" s="10">
        <f t="shared" si="5"/>
        <v>0</v>
      </c>
    </row>
    <row r="58" spans="2:8" x14ac:dyDescent="0.2">
      <c r="B58" s="28" t="s">
        <v>62</v>
      </c>
      <c r="C58" s="7">
        <v>0</v>
      </c>
      <c r="D58" s="7">
        <v>0</v>
      </c>
      <c r="E58" s="12">
        <f t="shared" si="4"/>
        <v>0</v>
      </c>
      <c r="F58" s="6">
        <v>0</v>
      </c>
      <c r="G58" s="6">
        <v>0</v>
      </c>
      <c r="H58" s="14">
        <f t="shared" si="5"/>
        <v>0</v>
      </c>
    </row>
    <row r="59" spans="2:8" x14ac:dyDescent="0.2">
      <c r="B59" s="28" t="s">
        <v>63</v>
      </c>
      <c r="C59" s="7">
        <v>0</v>
      </c>
      <c r="D59" s="7">
        <v>0</v>
      </c>
      <c r="E59" s="12">
        <f t="shared" si="4"/>
        <v>0</v>
      </c>
      <c r="F59" s="6">
        <v>0</v>
      </c>
      <c r="G59" s="6">
        <v>0</v>
      </c>
      <c r="H59" s="12">
        <f t="shared" si="5"/>
        <v>0</v>
      </c>
    </row>
    <row r="60" spans="2:8" x14ac:dyDescent="0.2">
      <c r="B60" s="28" t="s">
        <v>64</v>
      </c>
      <c r="C60" s="7">
        <v>0</v>
      </c>
      <c r="D60" s="7">
        <v>0</v>
      </c>
      <c r="E60" s="12">
        <f t="shared" si="4"/>
        <v>0</v>
      </c>
      <c r="F60" s="6">
        <v>0</v>
      </c>
      <c r="G60" s="6">
        <v>0</v>
      </c>
      <c r="H60" s="12">
        <f t="shared" si="5"/>
        <v>0</v>
      </c>
    </row>
    <row r="61" spans="2:8" ht="20.100000000000001" customHeight="1" x14ac:dyDescent="0.2">
      <c r="B61" s="29" t="s">
        <v>65</v>
      </c>
      <c r="C61" s="11">
        <f>SUM(C62:C68)</f>
        <v>0</v>
      </c>
      <c r="D61" s="11">
        <f>SUM(D62:D68)</f>
        <v>0</v>
      </c>
      <c r="E61" s="11">
        <f t="shared" si="4"/>
        <v>0</v>
      </c>
      <c r="F61" s="10">
        <f>SUM(F62:F68)</f>
        <v>0</v>
      </c>
      <c r="G61" s="10">
        <f>SUM(G62:G68)</f>
        <v>0</v>
      </c>
      <c r="H61" s="11">
        <f t="shared" si="5"/>
        <v>0</v>
      </c>
    </row>
    <row r="62" spans="2:8" ht="12" customHeight="1" x14ac:dyDescent="0.2">
      <c r="B62" s="28" t="s">
        <v>66</v>
      </c>
      <c r="C62" s="7">
        <v>0</v>
      </c>
      <c r="D62" s="7">
        <v>0</v>
      </c>
      <c r="E62" s="12">
        <f t="shared" si="4"/>
        <v>0</v>
      </c>
      <c r="F62" s="6">
        <v>0</v>
      </c>
      <c r="G62" s="6">
        <v>0</v>
      </c>
      <c r="H62" s="12">
        <f t="shared" si="5"/>
        <v>0</v>
      </c>
    </row>
    <row r="63" spans="2:8" ht="12" customHeight="1" x14ac:dyDescent="0.2">
      <c r="B63" s="28" t="s">
        <v>67</v>
      </c>
      <c r="C63" s="7">
        <v>0</v>
      </c>
      <c r="D63" s="7">
        <v>0</v>
      </c>
      <c r="E63" s="12">
        <f t="shared" si="4"/>
        <v>0</v>
      </c>
      <c r="F63" s="6">
        <v>0</v>
      </c>
      <c r="G63" s="6">
        <v>0</v>
      </c>
      <c r="H63" s="12">
        <f t="shared" si="5"/>
        <v>0</v>
      </c>
    </row>
    <row r="64" spans="2:8" ht="12" customHeight="1" x14ac:dyDescent="0.2">
      <c r="B64" s="28" t="s">
        <v>68</v>
      </c>
      <c r="C64" s="7">
        <v>0</v>
      </c>
      <c r="D64" s="7">
        <v>0</v>
      </c>
      <c r="E64" s="12">
        <f t="shared" si="4"/>
        <v>0</v>
      </c>
      <c r="F64" s="6">
        <v>0</v>
      </c>
      <c r="G64" s="6">
        <v>0</v>
      </c>
      <c r="H64" s="12">
        <f t="shared" si="5"/>
        <v>0</v>
      </c>
    </row>
    <row r="65" spans="2:8" ht="12" customHeight="1" x14ac:dyDescent="0.2">
      <c r="B65" s="28" t="s">
        <v>69</v>
      </c>
      <c r="C65" s="7">
        <v>0</v>
      </c>
      <c r="D65" s="7">
        <v>0</v>
      </c>
      <c r="E65" s="12">
        <f t="shared" si="4"/>
        <v>0</v>
      </c>
      <c r="F65" s="6">
        <v>0</v>
      </c>
      <c r="G65" s="6">
        <v>0</v>
      </c>
      <c r="H65" s="12">
        <f t="shared" si="5"/>
        <v>0</v>
      </c>
    </row>
    <row r="66" spans="2:8" ht="12" customHeight="1" x14ac:dyDescent="0.2">
      <c r="B66" s="28" t="s">
        <v>70</v>
      </c>
      <c r="C66" s="7">
        <v>0</v>
      </c>
      <c r="D66" s="7">
        <v>0</v>
      </c>
      <c r="E66" s="12">
        <f t="shared" si="4"/>
        <v>0</v>
      </c>
      <c r="F66" s="6">
        <v>0</v>
      </c>
      <c r="G66" s="6">
        <v>0</v>
      </c>
      <c r="H66" s="12">
        <f t="shared" si="5"/>
        <v>0</v>
      </c>
    </row>
    <row r="67" spans="2:8" ht="12" customHeight="1" x14ac:dyDescent="0.2">
      <c r="B67" s="28" t="s">
        <v>71</v>
      </c>
      <c r="C67" s="7">
        <v>0</v>
      </c>
      <c r="D67" s="7">
        <v>0</v>
      </c>
      <c r="E67" s="12">
        <f t="shared" si="4"/>
        <v>0</v>
      </c>
      <c r="F67" s="6">
        <v>0</v>
      </c>
      <c r="G67" s="6">
        <v>0</v>
      </c>
      <c r="H67" s="12">
        <f t="shared" si="5"/>
        <v>0</v>
      </c>
    </row>
    <row r="68" spans="2:8" ht="12" customHeight="1" x14ac:dyDescent="0.2">
      <c r="B68" s="28" t="s">
        <v>72</v>
      </c>
      <c r="C68" s="7">
        <v>0</v>
      </c>
      <c r="D68" s="7">
        <v>0</v>
      </c>
      <c r="E68" s="12">
        <f t="shared" si="4"/>
        <v>0</v>
      </c>
      <c r="F68" s="6">
        <v>0</v>
      </c>
      <c r="G68" s="6">
        <v>0</v>
      </c>
      <c r="H68" s="12">
        <f t="shared" si="5"/>
        <v>0</v>
      </c>
    </row>
    <row r="69" spans="2:8" ht="20.100000000000001" customHeight="1" x14ac:dyDescent="0.2">
      <c r="B69" s="29" t="s">
        <v>73</v>
      </c>
      <c r="C69" s="11">
        <f>SUM(C70:C72)</f>
        <v>0</v>
      </c>
      <c r="D69" s="11">
        <f>SUM(D70:D72)</f>
        <v>0</v>
      </c>
      <c r="E69" s="11">
        <f t="shared" si="4"/>
        <v>0</v>
      </c>
      <c r="F69" s="10">
        <f>SUM(F70:F72)</f>
        <v>0</v>
      </c>
      <c r="G69" s="11">
        <f>SUM(G70:G72)</f>
        <v>0</v>
      </c>
      <c r="H69" s="11">
        <f t="shared" si="5"/>
        <v>0</v>
      </c>
    </row>
    <row r="70" spans="2:8" x14ac:dyDescent="0.2">
      <c r="B70" s="27" t="s">
        <v>74</v>
      </c>
      <c r="C70" s="7">
        <v>0</v>
      </c>
      <c r="D70" s="7">
        <v>0</v>
      </c>
      <c r="E70" s="12">
        <f t="shared" si="4"/>
        <v>0</v>
      </c>
      <c r="F70" s="6">
        <v>0</v>
      </c>
      <c r="G70" s="7">
        <v>0</v>
      </c>
      <c r="H70" s="12">
        <f t="shared" si="5"/>
        <v>0</v>
      </c>
    </row>
    <row r="71" spans="2:8" x14ac:dyDescent="0.2">
      <c r="B71" s="27" t="s">
        <v>75</v>
      </c>
      <c r="C71" s="7">
        <v>0</v>
      </c>
      <c r="D71" s="7">
        <v>0</v>
      </c>
      <c r="E71" s="12">
        <f t="shared" si="4"/>
        <v>0</v>
      </c>
      <c r="F71" s="6">
        <v>0</v>
      </c>
      <c r="G71" s="7">
        <v>0</v>
      </c>
      <c r="H71" s="12">
        <f t="shared" si="5"/>
        <v>0</v>
      </c>
    </row>
    <row r="72" spans="2:8" x14ac:dyDescent="0.2">
      <c r="B72" s="27" t="s">
        <v>76</v>
      </c>
      <c r="C72" s="7">
        <v>0</v>
      </c>
      <c r="D72" s="7">
        <v>0</v>
      </c>
      <c r="E72" s="12">
        <f t="shared" si="4"/>
        <v>0</v>
      </c>
      <c r="F72" s="6">
        <v>0</v>
      </c>
      <c r="G72" s="7">
        <v>0</v>
      </c>
      <c r="H72" s="12">
        <f t="shared" si="5"/>
        <v>0</v>
      </c>
    </row>
    <row r="73" spans="2:8" ht="20.100000000000001" customHeight="1" x14ac:dyDescent="0.2">
      <c r="B73" s="26" t="s">
        <v>77</v>
      </c>
      <c r="C73" s="11">
        <f>SUM(C74:C80)</f>
        <v>0</v>
      </c>
      <c r="D73" s="11">
        <f>SUM(D74:D80)</f>
        <v>0</v>
      </c>
      <c r="E73" s="11">
        <f t="shared" si="4"/>
        <v>0</v>
      </c>
      <c r="F73" s="10">
        <f>SUM(F74:F80)</f>
        <v>0</v>
      </c>
      <c r="G73" s="11">
        <f>SUM(G74:G80)</f>
        <v>0</v>
      </c>
      <c r="H73" s="11">
        <f t="shared" ref="H73:H81" si="6">E73-F73</f>
        <v>0</v>
      </c>
    </row>
    <row r="74" spans="2:8" x14ac:dyDescent="0.2">
      <c r="B74" s="28" t="s">
        <v>78</v>
      </c>
      <c r="C74" s="7">
        <v>0</v>
      </c>
      <c r="D74" s="7">
        <v>0</v>
      </c>
      <c r="E74" s="12">
        <f t="shared" si="4"/>
        <v>0</v>
      </c>
      <c r="F74" s="6">
        <v>0</v>
      </c>
      <c r="G74" s="7">
        <v>0</v>
      </c>
      <c r="H74" s="12">
        <f t="shared" si="6"/>
        <v>0</v>
      </c>
    </row>
    <row r="75" spans="2:8" x14ac:dyDescent="0.2">
      <c r="B75" s="28" t="s">
        <v>79</v>
      </c>
      <c r="C75" s="7">
        <v>0</v>
      </c>
      <c r="D75" s="7">
        <v>0</v>
      </c>
      <c r="E75" s="12">
        <f t="shared" si="4"/>
        <v>0</v>
      </c>
      <c r="F75" s="6">
        <v>0</v>
      </c>
      <c r="G75" s="7">
        <v>0</v>
      </c>
      <c r="H75" s="12">
        <f t="shared" si="6"/>
        <v>0</v>
      </c>
    </row>
    <row r="76" spans="2:8" x14ac:dyDescent="0.2">
      <c r="B76" s="28" t="s">
        <v>80</v>
      </c>
      <c r="C76" s="7">
        <v>0</v>
      </c>
      <c r="D76" s="7">
        <v>0</v>
      </c>
      <c r="E76" s="12">
        <f t="shared" si="4"/>
        <v>0</v>
      </c>
      <c r="F76" s="6">
        <v>0</v>
      </c>
      <c r="G76" s="7">
        <v>0</v>
      </c>
      <c r="H76" s="12">
        <f t="shared" si="6"/>
        <v>0</v>
      </c>
    </row>
    <row r="77" spans="2:8" x14ac:dyDescent="0.2">
      <c r="B77" s="28" t="s">
        <v>81</v>
      </c>
      <c r="C77" s="7">
        <v>0</v>
      </c>
      <c r="D77" s="7">
        <v>0</v>
      </c>
      <c r="E77" s="12">
        <f t="shared" si="4"/>
        <v>0</v>
      </c>
      <c r="F77" s="6">
        <v>0</v>
      </c>
      <c r="G77" s="7">
        <v>0</v>
      </c>
      <c r="H77" s="12">
        <f t="shared" si="6"/>
        <v>0</v>
      </c>
    </row>
    <row r="78" spans="2:8" x14ac:dyDescent="0.2">
      <c r="B78" s="28" t="s">
        <v>82</v>
      </c>
      <c r="C78" s="7">
        <v>0</v>
      </c>
      <c r="D78" s="7">
        <v>0</v>
      </c>
      <c r="E78" s="12">
        <f t="shared" si="4"/>
        <v>0</v>
      </c>
      <c r="F78" s="6">
        <v>0</v>
      </c>
      <c r="G78" s="7">
        <v>0</v>
      </c>
      <c r="H78" s="12">
        <f t="shared" si="6"/>
        <v>0</v>
      </c>
    </row>
    <row r="79" spans="2:8" x14ac:dyDescent="0.2">
      <c r="B79" s="28" t="s">
        <v>83</v>
      </c>
      <c r="C79" s="7">
        <v>0</v>
      </c>
      <c r="D79" s="7">
        <v>0</v>
      </c>
      <c r="E79" s="12">
        <f t="shared" si="4"/>
        <v>0</v>
      </c>
      <c r="F79" s="6">
        <v>0</v>
      </c>
      <c r="G79" s="7">
        <v>0</v>
      </c>
      <c r="H79" s="12">
        <f t="shared" si="6"/>
        <v>0</v>
      </c>
    </row>
    <row r="80" spans="2:8" ht="12" customHeight="1" thickBot="1" x14ac:dyDescent="0.25">
      <c r="B80" s="30" t="s">
        <v>84</v>
      </c>
      <c r="C80" s="7">
        <v>0</v>
      </c>
      <c r="D80" s="7">
        <v>0</v>
      </c>
      <c r="E80" s="12">
        <v>0</v>
      </c>
      <c r="F80" s="6">
        <v>0</v>
      </c>
      <c r="G80" s="7">
        <v>0</v>
      </c>
      <c r="H80" s="12">
        <f t="shared" si="6"/>
        <v>0</v>
      </c>
    </row>
    <row r="81" spans="2:8" ht="12.75" thickBot="1" x14ac:dyDescent="0.25">
      <c r="B81" s="31" t="s">
        <v>85</v>
      </c>
      <c r="C81" s="25">
        <f>SUM(C73,C69,C61,C57,C47,C27,C37,C17,C9)</f>
        <v>72446054.359999999</v>
      </c>
      <c r="D81" s="16">
        <f>SUM(D73,D69,D61,D57,D47,D37,D27,D17,D9)</f>
        <v>0</v>
      </c>
      <c r="E81" s="16">
        <f>C81+D81</f>
        <v>72446054.359999999</v>
      </c>
      <c r="F81" s="16">
        <f>SUM(F73,F69,F61,F57,F47,F37,F17,F27,F9)</f>
        <v>62246376.609999999</v>
      </c>
      <c r="G81" s="16">
        <f>SUM(G73,G69,G61,G57,G47,G37,G27,G17,G9)</f>
        <v>62246376.609999999</v>
      </c>
      <c r="H81" s="16">
        <f t="shared" si="6"/>
        <v>10199677.75</v>
      </c>
    </row>
    <row r="83" spans="2:8" s="17" customFormat="1" x14ac:dyDescent="0.2"/>
    <row r="84" spans="2:8" s="17" customFormat="1" x14ac:dyDescent="0.2"/>
    <row r="85" spans="2:8" s="17" customFormat="1" x14ac:dyDescent="0.2"/>
    <row r="86" spans="2:8" s="17" customFormat="1" x14ac:dyDescent="0.2"/>
    <row r="87" spans="2:8" s="17" customFormat="1" x14ac:dyDescent="0.2"/>
    <row r="88" spans="2:8" s="17" customFormat="1" x14ac:dyDescent="0.2">
      <c r="B88" s="17" t="s">
        <v>86</v>
      </c>
      <c r="D88" s="17" t="s">
        <v>88</v>
      </c>
    </row>
    <row r="89" spans="2:8" s="17" customFormat="1" x14ac:dyDescent="0.2">
      <c r="B89" s="17" t="s">
        <v>87</v>
      </c>
      <c r="D89" s="17" t="s">
        <v>89</v>
      </c>
    </row>
    <row r="90" spans="2:8" s="17" customFormat="1" x14ac:dyDescent="0.2"/>
    <row r="91" spans="2:8" s="17" customFormat="1" x14ac:dyDescent="0.2"/>
    <row r="92" spans="2:8" s="17" customFormat="1" x14ac:dyDescent="0.2"/>
    <row r="93" spans="2:8" s="17" customFormat="1" x14ac:dyDescent="0.2"/>
    <row r="94" spans="2:8" s="17" customFormat="1" x14ac:dyDescent="0.2"/>
    <row r="95" spans="2:8" s="17" customFormat="1" x14ac:dyDescent="0.2"/>
    <row r="96" spans="2:8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Alicia Romo</cp:lastModifiedBy>
  <cp:lastPrinted>2024-02-06T16:46:51Z</cp:lastPrinted>
  <dcterms:created xsi:type="dcterms:W3CDTF">2019-12-04T16:22:52Z</dcterms:created>
  <dcterms:modified xsi:type="dcterms:W3CDTF">2024-02-06T17:15:38Z</dcterms:modified>
</cp:coreProperties>
</file>