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EBB65744-B5B8-44D5-A335-FFE5E2C40050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17" i="1" l="1"/>
  <c r="H17" i="1" s="1"/>
  <c r="E37" i="1"/>
  <c r="H37" i="1" s="1"/>
  <c r="G81" i="1"/>
  <c r="F81" i="1"/>
  <c r="D81" i="1"/>
  <c r="E27" i="1"/>
  <c r="H2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<sst xmlns="http://schemas.openxmlformats.org/spreadsheetml/2006/main" count="92" uniqueCount="92">
  <si>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</si>
  <si>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</si>
  <si>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</si>
  <si>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</si>
  <si>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</si>
  <si>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</si>
  <si>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</si>
  <si>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</si>
  <si>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</si>
  <si>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</si>
  <si>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</si>
  <si>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</si>
  <si>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</si>
  <si>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</si>
  <si>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</si>
  <si>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</si>
  <si>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</si>
  <si>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</si>
  <si>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</si>
  <si>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</si>
  <si>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</si>
  <si>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</si>
  <si>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</si>
  <si>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</si>
  <si>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</si>
  <si>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</si>
  <si>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</si>
  <si>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</si>
  <si>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</si>
  <si>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</si>
  <si>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</si>
  <si>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</si>
  <si>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</si>
  <si>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</si>
  <si>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</si>
  <si>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</si>
  <si>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</si>
  <si>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</si>
  <si>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</si>
  <si>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</si>
  <si>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</si>
  <si>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</si>
  <si>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</si>
  <si>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</si>
  <si>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</si>
  <si>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</si>
  <si>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</si>
  <si>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</si>
  <si>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</si>
  <si>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</si>
  <si>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</si>
  <si>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</si>
  <si>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</si>
  <si>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</si>
  <si>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</si>
  <si>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</si>
  <si>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</si>
  <si>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</si>
  <si>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</si>
  <si>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</si>
  <si>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</si>
  <si>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</si>
  <si>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</si>
  <si>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</si>
  <si>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</si>
  <si>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</si>
  <si>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</si>
  <si>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</si>
  <si>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</si>
  <si>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</si>
  <si>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</si>
  <si>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</si>
  <si>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</si>
  <si>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</si>
  <si>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</si>
  <si>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</si>
  <si>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</si>
  <si>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</si>
  <si>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</si>
  <si>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</si>
  <si>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</si>
  <si>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</si>
  <si>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</si>
  <si>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</si>
  <si>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</si>
  <si>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</si>
  <si>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Lázaro Cárdenas</t>
  </si>
  <si>
    <t>Del 01 de enero al 31 de diciembre de 2023</t>
  </si>
  <si>
    <t>Ing. José Miguel Morales Lugo</t>
  </si>
  <si>
    <t>Director Ejecutivo</t>
  </si>
  <si>
    <t>C.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</si>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</sst>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66" zoomScale="80" zoomScaleNormal="80" workbookViewId="0">
      <selection activeCell="F87" sqref="F87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2869683.35</v>
      </c>
      <c r="D9" s="16">
        <f>SUM(D10:D16)</f>
        <v>65028</v>
      </c>
      <c r="E9" s="16">
        <f t="shared" ref="E9:E26" si="0">C9+D9</f>
        <v>2934711.35</v>
      </c>
      <c r="F9" s="16">
        <f>SUM(F10:F16)</f>
        <v>2933904.49</v>
      </c>
      <c r="G9" s="16">
        <f>SUM(G10:G16)</f>
        <v>2933904.49</v>
      </c>
      <c r="H9" s="16">
        <f t="shared" ref="H9:H40" si="1">E9-F9</f>
        <v>806.85999999986961</v>
      </c>
    </row>
    <row r="10" spans="2:9" ht="12" customHeight="1" x14ac:dyDescent="0.25">
      <c r="B10" s="11" t="s">
        <v>14</v>
      </c>
      <c r="C10" s="12">
        <v>1395882.15</v>
      </c>
      <c r="D10" s="13">
        <v>-43500</v>
      </c>
      <c r="E10" s="18">
        <f t="shared" si="0"/>
        <v>1352382.15</v>
      </c>
      <c r="F10" s="12">
        <v>1352126.11</v>
      </c>
      <c r="G10" s="12">
        <v>1352126.11</v>
      </c>
      <c r="H10" s="20">
        <f t="shared" si="1"/>
        <v>256.03999999980442</v>
      </c>
    </row>
    <row r="11" spans="2:9" ht="12" customHeight="1" x14ac:dyDescent="0.25">
      <c r="B11" s="11" t="s">
        <v>15</v>
      </c>
      <c r="C11" s="12">
        <v>56470.95</v>
      </c>
      <c r="D11" s="13">
        <v>26915</v>
      </c>
      <c r="E11" s="18">
        <f t="shared" si="0"/>
        <v>83385.95</v>
      </c>
      <c r="F11" s="12">
        <v>83385.06</v>
      </c>
      <c r="G11" s="12">
        <v>83385.06</v>
      </c>
      <c r="H11" s="20">
        <f t="shared" si="1"/>
        <v>0.88999999999941792</v>
      </c>
    </row>
    <row r="12" spans="2:9" ht="12" customHeight="1" x14ac:dyDescent="0.25">
      <c r="B12" s="11" t="s">
        <v>16</v>
      </c>
      <c r="C12" s="12">
        <v>931574.7</v>
      </c>
      <c r="D12" s="13">
        <v>-121828.37</v>
      </c>
      <c r="E12" s="18">
        <f t="shared" si="0"/>
        <v>809746.33</v>
      </c>
      <c r="F12" s="12">
        <v>809495.78</v>
      </c>
      <c r="G12" s="12">
        <v>809495.78</v>
      </c>
      <c r="H12" s="20">
        <f t="shared" si="1"/>
        <v>250.54999999993015</v>
      </c>
    </row>
    <row r="13" spans="2:9" ht="12" customHeight="1" x14ac:dyDescent="0.25">
      <c r="B13" s="11" t="s">
        <v>17</v>
      </c>
      <c r="C13" s="12">
        <v>140715.87</v>
      </c>
      <c r="D13" s="13">
        <v>196094.18</v>
      </c>
      <c r="E13" s="18">
        <f>C13+D13</f>
        <v>336810.05</v>
      </c>
      <c r="F13" s="12">
        <v>336808.09</v>
      </c>
      <c r="G13" s="12">
        <v>336808.09</v>
      </c>
      <c r="H13" s="20">
        <f t="shared" si="1"/>
        <v>1.9599999999627471</v>
      </c>
    </row>
    <row r="14" spans="2:9" ht="12" customHeight="1" x14ac:dyDescent="0.25">
      <c r="B14" s="11" t="s">
        <v>18</v>
      </c>
      <c r="C14" s="12">
        <v>345039.68</v>
      </c>
      <c r="D14" s="13">
        <v>-29052.81</v>
      </c>
      <c r="E14" s="18">
        <f t="shared" si="0"/>
        <v>315986.87</v>
      </c>
      <c r="F14" s="12">
        <v>315689.45</v>
      </c>
      <c r="G14" s="12">
        <v>315689.45</v>
      </c>
      <c r="H14" s="20">
        <f t="shared" si="1"/>
        <v>297.4199999999837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36400</v>
      </c>
      <c r="E16" s="18">
        <f t="shared" si="0"/>
        <v>36400</v>
      </c>
      <c r="F16" s="12">
        <v>36400</v>
      </c>
      <c r="G16" s="12">
        <v>36400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4514862.8499999996</v>
      </c>
      <c r="D17" s="16">
        <f>SUM(D18:D26)</f>
        <v>839585.74</v>
      </c>
      <c r="E17" s="16">
        <f t="shared" si="0"/>
        <v>5354448.59</v>
      </c>
      <c r="F17" s="16">
        <f>SUM(F18:F26)</f>
        <v>3437861.2800000003</v>
      </c>
      <c r="G17" s="16">
        <f>SUM(G18:G26)</f>
        <v>3411064.0700000003</v>
      </c>
      <c r="H17" s="16">
        <f t="shared" si="1"/>
        <v>1916587.3099999996</v>
      </c>
    </row>
    <row r="18" spans="2:8" ht="22.8" x14ac:dyDescent="0.25">
      <c r="B18" s="9" t="s">
        <v>22</v>
      </c>
      <c r="C18" s="12">
        <v>144151.18</v>
      </c>
      <c r="D18" s="13">
        <v>-20270</v>
      </c>
      <c r="E18" s="18">
        <f t="shared" si="0"/>
        <v>123881.18</v>
      </c>
      <c r="F18" s="12">
        <v>76894.070000000007</v>
      </c>
      <c r="G18" s="12">
        <v>76894.070000000007</v>
      </c>
      <c r="H18" s="20">
        <f t="shared" si="1"/>
        <v>46987.109999999986</v>
      </c>
    </row>
    <row r="19" spans="2:8" ht="12" customHeight="1" x14ac:dyDescent="0.25">
      <c r="B19" s="9" t="s">
        <v>23</v>
      </c>
      <c r="C19" s="12">
        <v>18228.330000000002</v>
      </c>
      <c r="D19" s="13">
        <v>0</v>
      </c>
      <c r="E19" s="18">
        <f t="shared" si="0"/>
        <v>18228.330000000002</v>
      </c>
      <c r="F19" s="12">
        <v>13842.11</v>
      </c>
      <c r="G19" s="12">
        <v>4387.21</v>
      </c>
      <c r="H19" s="20">
        <f t="shared" si="1"/>
        <v>4386.2200000000012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348663.93</v>
      </c>
      <c r="D21" s="13">
        <v>96550</v>
      </c>
      <c r="E21" s="18">
        <f t="shared" si="0"/>
        <v>445213.93</v>
      </c>
      <c r="F21" s="12">
        <v>302433.06</v>
      </c>
      <c r="G21" s="12">
        <v>301816.68</v>
      </c>
      <c r="H21" s="20">
        <f t="shared" si="1"/>
        <v>142780.87</v>
      </c>
    </row>
    <row r="22" spans="2:8" ht="12" customHeight="1" x14ac:dyDescent="0.25">
      <c r="B22" s="9" t="s">
        <v>26</v>
      </c>
      <c r="C22" s="12">
        <v>69812.92</v>
      </c>
      <c r="D22" s="13">
        <v>11000</v>
      </c>
      <c r="E22" s="18">
        <f t="shared" si="0"/>
        <v>80812.92</v>
      </c>
      <c r="F22" s="12">
        <v>68965.58</v>
      </c>
      <c r="G22" s="12">
        <v>68965.58</v>
      </c>
      <c r="H22" s="20">
        <f t="shared" si="1"/>
        <v>11847.339999999997</v>
      </c>
    </row>
    <row r="23" spans="2:8" ht="12" customHeight="1" x14ac:dyDescent="0.25">
      <c r="B23" s="9" t="s">
        <v>27</v>
      </c>
      <c r="C23" s="12">
        <v>376148.43</v>
      </c>
      <c r="D23" s="13">
        <v>-10635</v>
      </c>
      <c r="E23" s="18">
        <f t="shared" si="0"/>
        <v>365513.43</v>
      </c>
      <c r="F23" s="12">
        <v>284080.53000000003</v>
      </c>
      <c r="G23" s="12">
        <v>267354.59999999998</v>
      </c>
      <c r="H23" s="20">
        <f t="shared" si="1"/>
        <v>81432.899999999965</v>
      </c>
    </row>
    <row r="24" spans="2:8" ht="12" customHeight="1" x14ac:dyDescent="0.25">
      <c r="B24" s="9" t="s">
        <v>28</v>
      </c>
      <c r="C24" s="12">
        <v>104203.26</v>
      </c>
      <c r="D24" s="13">
        <v>369</v>
      </c>
      <c r="E24" s="18">
        <f t="shared" si="0"/>
        <v>104572.26</v>
      </c>
      <c r="F24" s="12">
        <v>100837.93</v>
      </c>
      <c r="G24" s="12">
        <v>100837.93</v>
      </c>
      <c r="H24" s="20">
        <f t="shared" si="1"/>
        <v>3734.3300000000017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3453654.8</v>
      </c>
      <c r="D26" s="13">
        <v>762571.74</v>
      </c>
      <c r="E26" s="18">
        <f t="shared" si="0"/>
        <v>4216226.54</v>
      </c>
      <c r="F26" s="12">
        <v>2590808</v>
      </c>
      <c r="G26" s="12">
        <v>2590808</v>
      </c>
      <c r="H26" s="20">
        <f t="shared" si="1"/>
        <v>1625418.54</v>
      </c>
    </row>
    <row r="27" spans="2:8" ht="20.100000000000001" customHeight="1" x14ac:dyDescent="0.25">
      <c r="B27" s="6" t="s">
        <v>31</v>
      </c>
      <c r="C27" s="16">
        <f>SUM(C28:C36)</f>
        <v>3822432.7899999996</v>
      </c>
      <c r="D27" s="16">
        <f>SUM(D28:D36)</f>
        <v>-234357</v>
      </c>
      <c r="E27" s="16">
        <f>D27+C27</f>
        <v>3588075.7899999996</v>
      </c>
      <c r="F27" s="16">
        <f>SUM(F28:F36)</f>
        <v>3128553.8799999994</v>
      </c>
      <c r="G27" s="16">
        <f>SUM(G28:G36)</f>
        <v>3128553.5999999996</v>
      </c>
      <c r="H27" s="16">
        <f t="shared" si="1"/>
        <v>459521.91000000015</v>
      </c>
    </row>
    <row r="28" spans="2:8" x14ac:dyDescent="0.25">
      <c r="B28" s="9" t="s">
        <v>32</v>
      </c>
      <c r="C28" s="12">
        <v>1567162.21</v>
      </c>
      <c r="D28" s="13">
        <v>76050</v>
      </c>
      <c r="E28" s="18">
        <f t="shared" ref="E28:E36" si="2">C28+D28</f>
        <v>1643212.21</v>
      </c>
      <c r="F28" s="12">
        <v>1639574.87</v>
      </c>
      <c r="G28" s="12">
        <v>1639574.87</v>
      </c>
      <c r="H28" s="20">
        <f t="shared" si="1"/>
        <v>3637.339999999851</v>
      </c>
    </row>
    <row r="29" spans="2:8" x14ac:dyDescent="0.25">
      <c r="B29" s="9" t="s">
        <v>33</v>
      </c>
      <c r="C29" s="12">
        <v>654308.43999999994</v>
      </c>
      <c r="D29" s="13">
        <v>42860</v>
      </c>
      <c r="E29" s="18">
        <f t="shared" si="2"/>
        <v>697168.44</v>
      </c>
      <c r="F29" s="12">
        <v>697167.33</v>
      </c>
      <c r="G29" s="12">
        <v>697167.33</v>
      </c>
      <c r="H29" s="20">
        <f t="shared" si="1"/>
        <v>1.1099999999860302</v>
      </c>
    </row>
    <row r="30" spans="2:8" ht="12" customHeight="1" x14ac:dyDescent="0.25">
      <c r="B30" s="9" t="s">
        <v>34</v>
      </c>
      <c r="C30" s="12">
        <v>424874.99</v>
      </c>
      <c r="D30" s="13">
        <v>10440</v>
      </c>
      <c r="E30" s="18">
        <f t="shared" si="2"/>
        <v>435314.99</v>
      </c>
      <c r="F30" s="12">
        <v>408819.1</v>
      </c>
      <c r="G30" s="12">
        <v>408819.1</v>
      </c>
      <c r="H30" s="20">
        <f t="shared" si="1"/>
        <v>26495.890000000014</v>
      </c>
    </row>
    <row r="31" spans="2:8" x14ac:dyDescent="0.25">
      <c r="B31" s="9" t="s">
        <v>35</v>
      </c>
      <c r="C31" s="12">
        <v>122683.67</v>
      </c>
      <c r="D31" s="13">
        <v>-34511</v>
      </c>
      <c r="E31" s="18">
        <f t="shared" si="2"/>
        <v>88172.67</v>
      </c>
      <c r="F31" s="12">
        <v>72110.509999999995</v>
      </c>
      <c r="G31" s="12">
        <v>72110.509999999995</v>
      </c>
      <c r="H31" s="20">
        <f t="shared" si="1"/>
        <v>16062.160000000003</v>
      </c>
    </row>
    <row r="32" spans="2:8" x14ac:dyDescent="0.25">
      <c r="B32" s="9" t="s">
        <v>36</v>
      </c>
      <c r="C32" s="12">
        <v>514135.5</v>
      </c>
      <c r="D32" s="13">
        <v>25371</v>
      </c>
      <c r="E32" s="18">
        <f t="shared" si="2"/>
        <v>539506.5</v>
      </c>
      <c r="F32" s="12">
        <v>277710.03000000003</v>
      </c>
      <c r="G32" s="12">
        <v>277709.75</v>
      </c>
      <c r="H32" s="20">
        <f t="shared" si="1"/>
        <v>261796.46999999997</v>
      </c>
    </row>
    <row r="33" spans="2:8" x14ac:dyDescent="0.25">
      <c r="B33" s="9" t="s">
        <v>37</v>
      </c>
      <c r="C33" s="12">
        <v>10000</v>
      </c>
      <c r="D33" s="13">
        <v>-10000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20000</v>
      </c>
      <c r="D34" s="13">
        <v>1961</v>
      </c>
      <c r="E34" s="18">
        <f t="shared" si="2"/>
        <v>21961</v>
      </c>
      <c r="F34" s="12">
        <v>16927.84</v>
      </c>
      <c r="G34" s="12">
        <v>16927.84</v>
      </c>
      <c r="H34" s="20">
        <f t="shared" si="1"/>
        <v>5033.16</v>
      </c>
    </row>
    <row r="35" spans="2:8" x14ac:dyDescent="0.25">
      <c r="B35" s="9" t="s">
        <v>39</v>
      </c>
      <c r="C35" s="12">
        <v>5000</v>
      </c>
      <c r="D35" s="13">
        <v>8500</v>
      </c>
      <c r="E35" s="18">
        <f t="shared" si="2"/>
        <v>13500</v>
      </c>
      <c r="F35" s="12">
        <v>12823.28</v>
      </c>
      <c r="G35" s="12">
        <v>12823.28</v>
      </c>
      <c r="H35" s="20">
        <f t="shared" si="1"/>
        <v>676.71999999999935</v>
      </c>
    </row>
    <row r="36" spans="2:8" x14ac:dyDescent="0.25">
      <c r="B36" s="9" t="s">
        <v>40</v>
      </c>
      <c r="C36" s="12">
        <v>504267.98</v>
      </c>
      <c r="D36" s="13">
        <v>-355028</v>
      </c>
      <c r="E36" s="18">
        <f t="shared" si="2"/>
        <v>149239.97999999998</v>
      </c>
      <c r="F36" s="12">
        <v>3420.92</v>
      </c>
      <c r="G36" s="12">
        <v>3420.92</v>
      </c>
      <c r="H36" s="20">
        <f t="shared" si="1"/>
        <v>145819.05999999997</v>
      </c>
    </row>
    <row r="37" spans="2:8" ht="20.100000000000001" customHeight="1" x14ac:dyDescent="0.25">
      <c r="B37" s="7" t="s">
        <v>41</v>
      </c>
      <c r="C37" s="16">
        <f>SUM(C38:C46)</f>
        <v>1009642.38</v>
      </c>
      <c r="D37" s="16">
        <f>SUM(D38:D46)</f>
        <v>290000</v>
      </c>
      <c r="E37" s="16">
        <f>C37+D37</f>
        <v>1299642.3799999999</v>
      </c>
      <c r="F37" s="16">
        <f>SUM(F38:F46)</f>
        <v>1131552.04</v>
      </c>
      <c r="G37" s="16">
        <f>SUM(G38:G46)</f>
        <v>993883.59</v>
      </c>
      <c r="H37" s="16">
        <f t="shared" si="1"/>
        <v>168090.33999999985</v>
      </c>
    </row>
    <row r="38" spans="2:8" ht="12" customHeight="1" x14ac:dyDescent="0.25">
      <c r="B38" s="9" t="s">
        <v>42</v>
      </c>
      <c r="C38" s="12">
        <v>0</v>
      </c>
      <c r="D38" s="13"/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1009642.38</v>
      </c>
      <c r="D39" s="13">
        <v>290000</v>
      </c>
      <c r="E39" s="18">
        <f t="shared" si="3"/>
        <v>1299642.3799999999</v>
      </c>
      <c r="F39" s="12">
        <v>1131552.04</v>
      </c>
      <c r="G39" s="12">
        <v>993883.59</v>
      </c>
      <c r="H39" s="20">
        <f t="shared" si="1"/>
        <v>168090.33999999985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2654686.75</v>
      </c>
      <c r="D47" s="16">
        <f>SUM(D48:D56)</f>
        <v>521957.26</v>
      </c>
      <c r="E47" s="16">
        <f t="shared" si="3"/>
        <v>3176644.01</v>
      </c>
      <c r="F47" s="16">
        <f>SUM(F48:F56)</f>
        <v>673437.72</v>
      </c>
      <c r="G47" s="16">
        <f>SUM(G48:G56)</f>
        <v>673437.72</v>
      </c>
      <c r="H47" s="16">
        <f t="shared" si="4"/>
        <v>2503206.29</v>
      </c>
    </row>
    <row r="48" spans="2:8" x14ac:dyDescent="0.25">
      <c r="B48" s="9" t="s">
        <v>52</v>
      </c>
      <c r="C48" s="12">
        <v>99686.75</v>
      </c>
      <c r="D48" s="13">
        <v>-4000</v>
      </c>
      <c r="E48" s="18">
        <f t="shared" si="3"/>
        <v>95686.75</v>
      </c>
      <c r="F48" s="12">
        <v>31701.55</v>
      </c>
      <c r="G48" s="12">
        <v>31701.55</v>
      </c>
      <c r="H48" s="20">
        <f t="shared" si="4"/>
        <v>63985.2</v>
      </c>
    </row>
    <row r="49" spans="2:8" x14ac:dyDescent="0.25">
      <c r="B49" s="9" t="s">
        <v>53</v>
      </c>
      <c r="C49" s="12">
        <v>0</v>
      </c>
      <c r="D49" s="13">
        <v>10000</v>
      </c>
      <c r="E49" s="18">
        <f t="shared" si="3"/>
        <v>10000</v>
      </c>
      <c r="F49" s="12">
        <v>2762.05</v>
      </c>
      <c r="G49" s="12">
        <v>2762.05</v>
      </c>
      <c r="H49" s="20">
        <f t="shared" si="4"/>
        <v>7237.95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200000</v>
      </c>
      <c r="D51" s="13">
        <v>-10000</v>
      </c>
      <c r="E51" s="18">
        <f t="shared" si="3"/>
        <v>190000</v>
      </c>
      <c r="F51" s="12">
        <v>0</v>
      </c>
      <c r="G51" s="12">
        <v>0</v>
      </c>
      <c r="H51" s="20">
        <f t="shared" si="4"/>
        <v>190000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1555000</v>
      </c>
      <c r="D53" s="13">
        <v>-915256.74</v>
      </c>
      <c r="E53" s="18">
        <f t="shared" si="3"/>
        <v>639743.26</v>
      </c>
      <c r="F53" s="12">
        <v>154749.70000000001</v>
      </c>
      <c r="G53" s="12">
        <v>154749.70000000001</v>
      </c>
      <c r="H53" s="20">
        <f t="shared" si="4"/>
        <v>484993.56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800000</v>
      </c>
      <c r="D55" s="13">
        <v>1437214</v>
      </c>
      <c r="E55" s="18">
        <f t="shared" si="3"/>
        <v>2237214</v>
      </c>
      <c r="F55" s="12">
        <v>480332.42</v>
      </c>
      <c r="G55" s="12">
        <v>480332.42</v>
      </c>
      <c r="H55" s="20">
        <f t="shared" si="4"/>
        <v>1756881.58</v>
      </c>
    </row>
    <row r="56" spans="2:8" x14ac:dyDescent="0.25">
      <c r="B56" s="9" t="s">
        <v>60</v>
      </c>
      <c r="C56" s="12">
        <v>0</v>
      </c>
      <c r="D56" s="13">
        <v>4000</v>
      </c>
      <c r="E56" s="18">
        <f t="shared" si="3"/>
        <v>4000</v>
      </c>
      <c r="F56" s="12">
        <v>3892</v>
      </c>
      <c r="G56" s="12">
        <v>3892</v>
      </c>
      <c r="H56" s="20">
        <f t="shared" si="4"/>
        <v>108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14871308.119999999</v>
      </c>
      <c r="D81" s="22">
        <f>SUM(D73,D69,D61,D57,D47,D37,D27,D17,D9)</f>
        <v>1482214</v>
      </c>
      <c r="E81" s="22">
        <f>C81+D81</f>
        <v>16353522.119999999</v>
      </c>
      <c r="F81" s="22">
        <f>SUM(F73,F69,F61,F57,F47,F37,F17,F27,F9)</f>
        <v>11305309.41</v>
      </c>
      <c r="G81" s="22">
        <f>SUM(G73,G69,G61,G57,G47,G37,G27,G17,G9)</f>
        <v>11140843.470000001</v>
      </c>
      <c r="H81" s="22">
        <f t="shared" si="5"/>
        <v>5048212.709999999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ht="13.8" x14ac:dyDescent="0.3">
      <c r="B87" s="41" t="s">
        <v>88</v>
      </c>
      <c r="C87" s="41"/>
      <c r="D87" s="41"/>
      <c r="E87" s="41"/>
      <c r="F87" s="41" t="s">
        <v>90</v>
      </c>
    </row>
    <row r="88" spans="2:8" s="23" customFormat="1" ht="13.8" x14ac:dyDescent="0.3">
      <c r="B88" s="41" t="s">
        <v>89</v>
      </c>
      <c r="C88" s="41"/>
      <c r="D88" s="41"/>
      <c r="E88" s="41"/>
      <c r="F88" s="41" t="s">
        <v>91</v>
      </c>
    </row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2024-02-03T18:54:27Z</cp:lastPrinted>
  <dcterms:created xsi:type="dcterms:W3CDTF">2019-12-04T16:22:52Z</dcterms:created>
  <dcterms:modified xsi:type="dcterms:W3CDTF">2024-02-03T18:54:36Z</dcterms:modified>
</cp:coreProperties>
</file>