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98EEE4E0-BD84-4FAD-B13A-B97A88FDCC8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2000" windowHeight="1290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EAEPE_COG!$B$2:$H$90</definedName>
    <definedName name="_xlnm.Print_Titles" localSheetId="0">EAEPE_COG!$2:$5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37" i="1" l="1"/>
  <c r="E13" i="1" l="1"/>
  <c r="H80" i="1" l="1"/>
  <c r="H79" i="1"/>
  <c r="H78" i="1"/>
  <c r="H77" i="1"/>
  <c r="H76" i="1"/>
  <c r="H70" i="1"/>
  <c r="H68" i="1"/>
  <c r="H62" i="1"/>
  <c r="H60" i="1"/>
  <c r="H36" i="1"/>
  <c r="H31" i="1"/>
  <c r="H29" i="1"/>
  <c r="H28" i="1"/>
  <c r="H23" i="1"/>
  <c r="H15" i="1"/>
  <c r="H14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H27" i="1" l="1"/>
  <c r="E17" i="1"/>
  <c r="H17" i="1" s="1"/>
  <c r="F81" i="1"/>
  <c r="G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<sst xmlns="http://schemas.openxmlformats.org/spreadsheetml/2006/main" count="88" uniqueCount="88">
  <si>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</si>
  <si>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</si>
  <si>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</si>
  <si>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</si>
  <si>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</si>
  <si>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</si>
  <si>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</si>
  <si>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</si>
  <si>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</si>
  <si>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</si>
  <si>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</si>
  <si>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</si>
  <si>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</si>
  <si>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</si>
  <si>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</si>
  <si>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</si>
  <si>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</si>
  <si>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</si>
  <si>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</si>
  <si>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</si>
  <si>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</si>
  <si>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</si>
  <si>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</si>
  <si>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</si>
  <si>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</si>
  <si>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</si>
  <si>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</si>
  <si>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</si>
  <si>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</si>
  <si>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</si>
  <si>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</si>
  <si>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</si>
  <si>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</si>
  <si>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</si>
  <si>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</si>
  <si>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</si>
  <si>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</si>
  <si>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</si>
  <si>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</si>
  <si>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</si>
  <si>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</si>
  <si>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</si>
  <si>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</si>
  <si>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</si>
  <si>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</si>
  <si>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</si>
  <si>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</si>
  <si>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</si>
  <si>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</si>
  <si>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</si>
  <si>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</si>
  <si>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</si>
  <si>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</si>
  <si>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</si>
  <si>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</si>
  <si>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</si>
  <si>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</si>
  <si>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</si>
  <si>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</si>
  <si>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</si>
  <si>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</si>
  <si>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</si>
  <si>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</si>
  <si>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</si>
  <si>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</si>
  <si>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</si>
  <si>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</si>
  <si>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</si>
  <si>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</si>
  <si>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</si>
  <si>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</si>
  <si>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</si>
  <si>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</si>
  <si>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</si>
  <si>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</si>
  <si>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</si>
  <si>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</si>
  <si>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</si>
  <si>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</si>
  <si>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</si>
  <si>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</si>
  <si>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</si>
  <si>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</si>
  <si>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</si>
  <si>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</si>
  <si>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</si>
  <si>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COLEGIO DE BACHILLERES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</si>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</sst>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64" fontId="5" fillId="0" borderId="14" xfId="2" applyNumberFormat="1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Millares 2" xfId="2" xr:uid="{E58CA777-1A5B-443D-9E7C-17797EC997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86</xdr:row>
      <xdr:rowOff>0</xdr:rowOff>
    </xdr:from>
    <xdr:to>
      <xdr:col>6</xdr:col>
      <xdr:colOff>952499</xdr:colOff>
      <xdr:row>90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49F8576-4AC4-43DA-861E-2E5819A2D8DB}"/>
            </a:ext>
          </a:extLst>
        </xdr:cNvPr>
        <xdr:cNvSpPr txBox="1">
          <a:spLocks noChangeAspect="1"/>
        </xdr:cNvSpPr>
      </xdr:nvSpPr>
      <xdr:spPr>
        <a:xfrm>
          <a:off x="1104900" y="14687550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showGridLines="0" tabSelected="1" view="pageBreakPreview" topLeftCell="C56" zoomScaleNormal="100" zoomScaleSheetLayoutView="100" workbookViewId="0">
      <selection activeCell="J58" sqref="J5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140625" style="1" bestFit="1" customWidth="1"/>
    <col min="4" max="4" width="13.28515625" style="1" bestFit="1" customWidth="1"/>
    <col min="5" max="7" width="15.1406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1066593358</v>
      </c>
      <c r="D9" s="16">
        <f>SUM(D10:D16)</f>
        <v>47666912.770000011</v>
      </c>
      <c r="E9" s="16">
        <f t="shared" ref="E9:E26" si="0">C9+D9</f>
        <v>1114260270.77</v>
      </c>
      <c r="F9" s="16">
        <f>SUM(F10:F16)</f>
        <v>1114260270.77</v>
      </c>
      <c r="G9" s="16">
        <f>SUM(G10:G16)</f>
        <v>1055525633.27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41">
        <v>528479524.05000001</v>
      </c>
      <c r="D10" s="13">
        <v>-48576211.589999996</v>
      </c>
      <c r="E10" s="18">
        <f t="shared" si="0"/>
        <v>479903312.46000004</v>
      </c>
      <c r="F10" s="12">
        <v>479903312.45999998</v>
      </c>
      <c r="G10" s="12">
        <v>479903312.45999998</v>
      </c>
      <c r="H10" s="20">
        <f t="shared" si="1"/>
        <v>0</v>
      </c>
    </row>
    <row r="11" spans="2:9" ht="12" customHeight="1" x14ac:dyDescent="0.2">
      <c r="B11" s="11" t="s">
        <v>15</v>
      </c>
      <c r="C11" s="41">
        <v>318195.81</v>
      </c>
      <c r="D11" s="13">
        <v>125804.19</v>
      </c>
      <c r="E11" s="18">
        <f t="shared" si="0"/>
        <v>444000</v>
      </c>
      <c r="F11" s="12">
        <v>444000</v>
      </c>
      <c r="G11" s="12">
        <v>444000</v>
      </c>
      <c r="H11" s="20">
        <f t="shared" si="1"/>
        <v>0</v>
      </c>
    </row>
    <row r="12" spans="2:9" ht="12" customHeight="1" x14ac:dyDescent="0.2">
      <c r="B12" s="11" t="s">
        <v>16</v>
      </c>
      <c r="C12" s="41">
        <v>250429304.52000001</v>
      </c>
      <c r="D12" s="13">
        <v>58439519.200000003</v>
      </c>
      <c r="E12" s="18">
        <f t="shared" si="0"/>
        <v>308868823.72000003</v>
      </c>
      <c r="F12" s="12">
        <v>308868823.71999997</v>
      </c>
      <c r="G12" s="12">
        <v>265949505.21999997</v>
      </c>
      <c r="H12" s="20">
        <f t="shared" si="1"/>
        <v>0</v>
      </c>
    </row>
    <row r="13" spans="2:9" ht="12" customHeight="1" x14ac:dyDescent="0.2">
      <c r="B13" s="11" t="s">
        <v>17</v>
      </c>
      <c r="C13" s="41">
        <v>94450140.870000005</v>
      </c>
      <c r="D13" s="13">
        <v>11931158</v>
      </c>
      <c r="E13" s="18">
        <f>C13+D13</f>
        <v>106381298.87</v>
      </c>
      <c r="F13" s="12">
        <v>106381298.87</v>
      </c>
      <c r="G13" s="12">
        <v>92755386.690000013</v>
      </c>
      <c r="H13" s="20">
        <f t="shared" si="1"/>
        <v>0</v>
      </c>
    </row>
    <row r="14" spans="2:9" ht="12" customHeight="1" x14ac:dyDescent="0.2">
      <c r="B14" s="11" t="s">
        <v>18</v>
      </c>
      <c r="C14" s="41">
        <v>92499786.659999996</v>
      </c>
      <c r="D14" s="13">
        <v>7040915.2699999996</v>
      </c>
      <c r="E14" s="18">
        <f t="shared" si="0"/>
        <v>99540701.929999992</v>
      </c>
      <c r="F14" s="12">
        <v>99540701.930000007</v>
      </c>
      <c r="G14" s="12">
        <v>98712056.88000001</v>
      </c>
      <c r="H14" s="20">
        <f t="shared" si="1"/>
        <v>0</v>
      </c>
    </row>
    <row r="15" spans="2:9" ht="12" customHeight="1" x14ac:dyDescent="0.2">
      <c r="B15" s="11" t="s">
        <v>19</v>
      </c>
      <c r="C15" s="41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41">
        <v>100416406.09</v>
      </c>
      <c r="D16" s="13">
        <v>18705727.700000003</v>
      </c>
      <c r="E16" s="18">
        <f t="shared" si="0"/>
        <v>119122133.79000001</v>
      </c>
      <c r="F16" s="12">
        <v>119122133.79000001</v>
      </c>
      <c r="G16" s="12">
        <v>117761372.02000001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19679600</v>
      </c>
      <c r="D17" s="16">
        <f>SUM(D18:D26)</f>
        <v>360451.04999999981</v>
      </c>
      <c r="E17" s="16">
        <f t="shared" si="0"/>
        <v>20040051.050000001</v>
      </c>
      <c r="F17" s="16">
        <f>SUM(F18:F26)</f>
        <v>10660849.15</v>
      </c>
      <c r="G17" s="16">
        <f>SUM(G18:G26)</f>
        <v>7050129.5899999999</v>
      </c>
      <c r="H17" s="16">
        <f t="shared" si="1"/>
        <v>9379201.9000000004</v>
      </c>
    </row>
    <row r="18" spans="2:8" ht="24" x14ac:dyDescent="0.2">
      <c r="B18" s="9" t="s">
        <v>22</v>
      </c>
      <c r="C18" s="41">
        <v>7514000</v>
      </c>
      <c r="D18" s="13">
        <v>-2769256.4800000004</v>
      </c>
      <c r="E18" s="18">
        <f t="shared" si="0"/>
        <v>4744743.5199999996</v>
      </c>
      <c r="F18" s="12">
        <v>4744743.5200000005</v>
      </c>
      <c r="G18" s="12">
        <v>3417374.87</v>
      </c>
      <c r="H18" s="20">
        <f t="shared" si="1"/>
        <v>0</v>
      </c>
    </row>
    <row r="19" spans="2:8" ht="12" customHeight="1" x14ac:dyDescent="0.2">
      <c r="B19" s="9" t="s">
        <v>23</v>
      </c>
      <c r="C19" s="41">
        <v>629600</v>
      </c>
      <c r="D19" s="13">
        <v>-338169.58</v>
      </c>
      <c r="E19" s="18">
        <f t="shared" si="0"/>
        <v>291430.42</v>
      </c>
      <c r="F19" s="12">
        <v>291430.42</v>
      </c>
      <c r="G19" s="12">
        <v>291430.42</v>
      </c>
      <c r="H19" s="20">
        <f t="shared" si="1"/>
        <v>0</v>
      </c>
    </row>
    <row r="20" spans="2:8" ht="12" customHeight="1" x14ac:dyDescent="0.2">
      <c r="B20" s="9" t="s">
        <v>24</v>
      </c>
      <c r="C20" s="41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41">
        <v>1830000</v>
      </c>
      <c r="D21" s="13">
        <v>-1693.5999999999985</v>
      </c>
      <c r="E21" s="18">
        <f t="shared" si="0"/>
        <v>1828306.4</v>
      </c>
      <c r="F21" s="12">
        <v>456163.72000000003</v>
      </c>
      <c r="G21" s="12">
        <v>426983.89</v>
      </c>
      <c r="H21" s="20">
        <f t="shared" si="1"/>
        <v>1372142.68</v>
      </c>
    </row>
    <row r="22" spans="2:8" ht="12" customHeight="1" x14ac:dyDescent="0.2">
      <c r="B22" s="9" t="s">
        <v>26</v>
      </c>
      <c r="C22" s="41">
        <v>3765000</v>
      </c>
      <c r="D22" s="13">
        <f>-528695.18+360451.05</f>
        <v>-168244.13000000006</v>
      </c>
      <c r="E22" s="18">
        <f t="shared" si="0"/>
        <v>3596755.87</v>
      </c>
      <c r="F22" s="12">
        <v>5705.07</v>
      </c>
      <c r="G22" s="12">
        <v>0</v>
      </c>
      <c r="H22" s="20">
        <f t="shared" si="1"/>
        <v>3591050.8000000003</v>
      </c>
    </row>
    <row r="23" spans="2:8" ht="12" customHeight="1" x14ac:dyDescent="0.2">
      <c r="B23" s="9" t="s">
        <v>27</v>
      </c>
      <c r="C23" s="41">
        <v>1084000</v>
      </c>
      <c r="D23" s="13">
        <v>0</v>
      </c>
      <c r="E23" s="18">
        <f t="shared" si="0"/>
        <v>1084000</v>
      </c>
      <c r="F23" s="12">
        <v>522607.55000000005</v>
      </c>
      <c r="G23" s="12">
        <v>522607.55000000005</v>
      </c>
      <c r="H23" s="20">
        <f t="shared" si="1"/>
        <v>561392.44999999995</v>
      </c>
    </row>
    <row r="24" spans="2:8" ht="12" customHeight="1" x14ac:dyDescent="0.2">
      <c r="B24" s="9" t="s">
        <v>28</v>
      </c>
      <c r="C24" s="41">
        <v>4659000</v>
      </c>
      <c r="D24" s="13">
        <v>0</v>
      </c>
      <c r="E24" s="18">
        <f t="shared" si="0"/>
        <v>4659000</v>
      </c>
      <c r="F24" s="12">
        <v>804384.03</v>
      </c>
      <c r="G24" s="12">
        <v>785504.05999999994</v>
      </c>
      <c r="H24" s="20">
        <f t="shared" si="1"/>
        <v>3854615.9699999997</v>
      </c>
    </row>
    <row r="25" spans="2:8" ht="12" customHeight="1" x14ac:dyDescent="0.2">
      <c r="B25" s="9" t="s">
        <v>29</v>
      </c>
      <c r="C25" s="41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41">
        <v>198000</v>
      </c>
      <c r="D26" s="13">
        <v>3637814.8400000003</v>
      </c>
      <c r="E26" s="18">
        <f t="shared" si="0"/>
        <v>3835814.8400000003</v>
      </c>
      <c r="F26" s="12">
        <v>3835814.84</v>
      </c>
      <c r="G26" s="12">
        <v>1606228.7999999998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190997024.81</v>
      </c>
      <c r="D27" s="16">
        <f>SUM(D28:D36)</f>
        <v>-34284742.289999999</v>
      </c>
      <c r="E27" s="16">
        <f>D27+C27</f>
        <v>156712282.52000001</v>
      </c>
      <c r="F27" s="16">
        <f>SUM(F28:F36)</f>
        <v>89630645.770000011</v>
      </c>
      <c r="G27" s="16">
        <f>SUM(G28:G36)</f>
        <v>87687909.5</v>
      </c>
      <c r="H27" s="16">
        <f t="shared" si="1"/>
        <v>67081636.75</v>
      </c>
    </row>
    <row r="28" spans="2:8" x14ac:dyDescent="0.2">
      <c r="B28" s="9" t="s">
        <v>32</v>
      </c>
      <c r="C28" s="41">
        <v>22080000.010000002</v>
      </c>
      <c r="D28" s="13">
        <v>3785784.21</v>
      </c>
      <c r="E28" s="18">
        <f t="shared" ref="E28:E36" si="2">C28+D28</f>
        <v>25865784.220000003</v>
      </c>
      <c r="F28" s="12">
        <v>20639293.199999999</v>
      </c>
      <c r="G28" s="12">
        <v>20616093.199999999</v>
      </c>
      <c r="H28" s="20">
        <f t="shared" si="1"/>
        <v>5226491.0200000033</v>
      </c>
    </row>
    <row r="29" spans="2:8" x14ac:dyDescent="0.2">
      <c r="B29" s="9" t="s">
        <v>33</v>
      </c>
      <c r="C29" s="41">
        <v>1458999.99</v>
      </c>
      <c r="D29" s="13">
        <v>0</v>
      </c>
      <c r="E29" s="18">
        <f t="shared" si="2"/>
        <v>1458999.99</v>
      </c>
      <c r="F29" s="12">
        <v>1005765.6399999999</v>
      </c>
      <c r="G29" s="12">
        <v>995325.6399999999</v>
      </c>
      <c r="H29" s="20">
        <f t="shared" si="1"/>
        <v>453234.35000000009</v>
      </c>
    </row>
    <row r="30" spans="2:8" ht="12" customHeight="1" x14ac:dyDescent="0.2">
      <c r="B30" s="9" t="s">
        <v>34</v>
      </c>
      <c r="C30" s="41">
        <v>7980000</v>
      </c>
      <c r="D30" s="13">
        <v>-88938.20999999973</v>
      </c>
      <c r="E30" s="18">
        <f t="shared" si="2"/>
        <v>7891061.79</v>
      </c>
      <c r="F30" s="12">
        <v>2816593.38</v>
      </c>
      <c r="G30" s="12">
        <v>2373203.36</v>
      </c>
      <c r="H30" s="20">
        <f t="shared" si="1"/>
        <v>5074468.41</v>
      </c>
    </row>
    <row r="31" spans="2:8" x14ac:dyDescent="0.2">
      <c r="B31" s="9" t="s">
        <v>35</v>
      </c>
      <c r="C31" s="41">
        <v>8348500.0099999998</v>
      </c>
      <c r="D31" s="13">
        <v>-1561880.7999999998</v>
      </c>
      <c r="E31" s="18">
        <f t="shared" si="2"/>
        <v>6786619.21</v>
      </c>
      <c r="F31" s="12">
        <v>4878847.1100000003</v>
      </c>
      <c r="G31" s="12">
        <v>4878847.1100000003</v>
      </c>
      <c r="H31" s="20">
        <f t="shared" si="1"/>
        <v>1907772.0999999996</v>
      </c>
    </row>
    <row r="32" spans="2:8" ht="24" x14ac:dyDescent="0.2">
      <c r="B32" s="9" t="s">
        <v>36</v>
      </c>
      <c r="C32" s="41">
        <v>33349961</v>
      </c>
      <c r="D32" s="13">
        <v>53668.56</v>
      </c>
      <c r="E32" s="18">
        <f t="shared" si="2"/>
        <v>33403629.559999999</v>
      </c>
      <c r="F32" s="12">
        <v>4774391.04</v>
      </c>
      <c r="G32" s="12">
        <v>3376785.39</v>
      </c>
      <c r="H32" s="20">
        <f t="shared" si="1"/>
        <v>28629238.52</v>
      </c>
    </row>
    <row r="33" spans="2:8" x14ac:dyDescent="0.2">
      <c r="B33" s="9" t="s">
        <v>37</v>
      </c>
      <c r="C33" s="41">
        <v>620000</v>
      </c>
      <c r="D33" s="13">
        <v>0</v>
      </c>
      <c r="E33" s="18">
        <f t="shared" si="2"/>
        <v>620000</v>
      </c>
      <c r="F33" s="12">
        <v>201604.31</v>
      </c>
      <c r="G33" s="12">
        <v>161418.43</v>
      </c>
      <c r="H33" s="20">
        <f t="shared" si="1"/>
        <v>418395.69</v>
      </c>
    </row>
    <row r="34" spans="2:8" x14ac:dyDescent="0.2">
      <c r="B34" s="9" t="s">
        <v>38</v>
      </c>
      <c r="C34" s="41">
        <v>4402900</v>
      </c>
      <c r="D34" s="13">
        <v>7295.03</v>
      </c>
      <c r="E34" s="18">
        <f t="shared" si="2"/>
        <v>4410195.03</v>
      </c>
      <c r="F34" s="12">
        <v>1160814.45</v>
      </c>
      <c r="G34" s="12">
        <v>1160814.45</v>
      </c>
      <c r="H34" s="20">
        <f t="shared" si="1"/>
        <v>3249380.58</v>
      </c>
    </row>
    <row r="35" spans="2:8" x14ac:dyDescent="0.2">
      <c r="B35" s="9" t="s">
        <v>39</v>
      </c>
      <c r="C35" s="41">
        <v>18218000</v>
      </c>
      <c r="D35" s="13">
        <v>0</v>
      </c>
      <c r="E35" s="18">
        <f t="shared" si="2"/>
        <v>18218000</v>
      </c>
      <c r="F35" s="12">
        <v>4188668.6400000006</v>
      </c>
      <c r="G35" s="12">
        <v>4174131.5200000005</v>
      </c>
      <c r="H35" s="20">
        <f t="shared" si="1"/>
        <v>14029331.359999999</v>
      </c>
    </row>
    <row r="36" spans="2:8" x14ac:dyDescent="0.2">
      <c r="B36" s="9" t="s">
        <v>40</v>
      </c>
      <c r="C36" s="41">
        <v>94538663.799999997</v>
      </c>
      <c r="D36" s="13">
        <v>-36480671.079999998</v>
      </c>
      <c r="E36" s="18">
        <f t="shared" si="2"/>
        <v>58057992.719999999</v>
      </c>
      <c r="F36" s="12">
        <v>49964668</v>
      </c>
      <c r="G36" s="12">
        <v>49951290.400000006</v>
      </c>
      <c r="H36" s="20">
        <f t="shared" si="1"/>
        <v>8093324.7199999988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9327329</v>
      </c>
      <c r="D47" s="16">
        <f>SUM(D48:D56)</f>
        <v>-25366.199999999837</v>
      </c>
      <c r="E47" s="16">
        <f t="shared" si="3"/>
        <v>9301962.8000000007</v>
      </c>
      <c r="F47" s="16">
        <f>SUM(F48:F56)</f>
        <v>5956638.5</v>
      </c>
      <c r="G47" s="16">
        <f>SUM(G48:G56)</f>
        <v>3595763.3</v>
      </c>
      <c r="H47" s="16">
        <f t="shared" si="4"/>
        <v>3345324.3000000007</v>
      </c>
    </row>
    <row r="48" spans="2:8" x14ac:dyDescent="0.2">
      <c r="B48" s="9" t="s">
        <v>52</v>
      </c>
      <c r="C48" s="41">
        <v>2820000</v>
      </c>
      <c r="D48" s="13">
        <v>-168459.46000000008</v>
      </c>
      <c r="E48" s="18">
        <f t="shared" si="3"/>
        <v>2651540.54</v>
      </c>
      <c r="F48" s="12">
        <v>919743.97</v>
      </c>
      <c r="G48" s="12">
        <v>387138.68999999994</v>
      </c>
      <c r="H48" s="20">
        <f t="shared" si="4"/>
        <v>1731796.57</v>
      </c>
    </row>
    <row r="49" spans="2:8" x14ac:dyDescent="0.2">
      <c r="B49" s="9" t="s">
        <v>53</v>
      </c>
      <c r="C49" s="41">
        <v>70000</v>
      </c>
      <c r="D49" s="13">
        <v>187312.94</v>
      </c>
      <c r="E49" s="18">
        <f t="shared" si="3"/>
        <v>257312.94</v>
      </c>
      <c r="F49" s="12">
        <v>195691.62</v>
      </c>
      <c r="G49" s="12">
        <v>195691.62</v>
      </c>
      <c r="H49" s="20">
        <f t="shared" si="4"/>
        <v>61621.320000000007</v>
      </c>
    </row>
    <row r="50" spans="2:8" x14ac:dyDescent="0.2">
      <c r="B50" s="9" t="s">
        <v>54</v>
      </c>
      <c r="C50" s="41">
        <v>280000</v>
      </c>
      <c r="D50" s="13">
        <v>-64651.05</v>
      </c>
      <c r="E50" s="18">
        <f t="shared" si="3"/>
        <v>215348.95</v>
      </c>
      <c r="F50" s="12">
        <v>0</v>
      </c>
      <c r="G50" s="12">
        <v>0</v>
      </c>
      <c r="H50" s="20">
        <f t="shared" si="4"/>
        <v>215348.95</v>
      </c>
    </row>
    <row r="51" spans="2:8" x14ac:dyDescent="0.2">
      <c r="B51" s="9" t="s">
        <v>55</v>
      </c>
      <c r="C51" s="41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41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41">
        <v>682329</v>
      </c>
      <c r="D53" s="13">
        <v>827305.44000000018</v>
      </c>
      <c r="E53" s="18">
        <f t="shared" si="3"/>
        <v>1509634.4400000002</v>
      </c>
      <c r="F53" s="12">
        <v>998226.53000000014</v>
      </c>
      <c r="G53" s="12">
        <v>998226.53000000014</v>
      </c>
      <c r="H53" s="20">
        <f t="shared" si="4"/>
        <v>511407.91000000003</v>
      </c>
    </row>
    <row r="54" spans="2:8" x14ac:dyDescent="0.2">
      <c r="B54" s="9" t="s">
        <v>58</v>
      </c>
      <c r="C54" s="41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41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41">
        <v>5475000</v>
      </c>
      <c r="D56" s="13">
        <v>-806874.07</v>
      </c>
      <c r="E56" s="18">
        <f t="shared" si="3"/>
        <v>4668125.93</v>
      </c>
      <c r="F56" s="12">
        <v>3842976.38</v>
      </c>
      <c r="G56" s="12">
        <v>2014706.46</v>
      </c>
      <c r="H56" s="20">
        <f t="shared" si="4"/>
        <v>825149.54999999981</v>
      </c>
    </row>
    <row r="57" spans="2:8" ht="20.100000000000001" customHeight="1" x14ac:dyDescent="0.2">
      <c r="B57" s="6" t="s">
        <v>61</v>
      </c>
      <c r="C57" s="16">
        <f>SUM(C58:C60)</f>
        <v>1500000</v>
      </c>
      <c r="D57" s="16">
        <f>SUM(D58:D60)</f>
        <v>5440000</v>
      </c>
      <c r="E57" s="16">
        <f t="shared" si="3"/>
        <v>6940000</v>
      </c>
      <c r="F57" s="16">
        <f>SUM(F58:F60)</f>
        <v>3355278.1</v>
      </c>
      <c r="G57" s="16">
        <f>SUM(G58:G60)</f>
        <v>858386.69</v>
      </c>
      <c r="H57" s="16">
        <f t="shared" si="4"/>
        <v>3584721.9</v>
      </c>
    </row>
    <row r="58" spans="2:8" x14ac:dyDescent="0.2">
      <c r="B58" s="9" t="s">
        <v>62</v>
      </c>
      <c r="C58" s="12">
        <v>1500000</v>
      </c>
      <c r="D58" s="13">
        <v>5440000</v>
      </c>
      <c r="E58" s="18">
        <f t="shared" si="3"/>
        <v>6940000</v>
      </c>
      <c r="F58" s="12">
        <v>3355278.1</v>
      </c>
      <c r="G58" s="12">
        <v>858386.69</v>
      </c>
      <c r="H58" s="20">
        <f t="shared" si="4"/>
        <v>3584721.9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1288097311.8099999</v>
      </c>
      <c r="D81" s="22">
        <f>SUM(D73,D69,D61,D57,D47,D37,D27,D17,D9)</f>
        <v>19157255.330000013</v>
      </c>
      <c r="E81" s="22">
        <f>C81+D81</f>
        <v>1307254567.1399999</v>
      </c>
      <c r="F81" s="22">
        <f>SUM(F73,F69,F61,F57,F47,F37,F17,F27,F9)</f>
        <v>1223863682.29</v>
      </c>
      <c r="G81" s="22">
        <f>SUM(G73,G69,G61,G57,G47,G37,G27,G17,G9)</f>
        <v>1154717822.3499999</v>
      </c>
      <c r="H81" s="22">
        <f t="shared" si="5"/>
        <v>83390884.849999905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91" fitToHeight="0" orientation="landscape" r:id="rId1"/>
  <headerFooter>
    <oddFooter>&amp;R&amp;"Arial,Normal"&amp;10Pág. &amp;P de &amp;N</oddFooter>
  </headerFooter>
  <rowBreaks count="2" manualBreakCount="2">
    <brk id="36" min="1" max="7" man="1"/>
    <brk id="7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2024-01-23T16:38:38Z</cp:lastPrinted>
  <dcterms:created xsi:type="dcterms:W3CDTF">2019-12-04T16:22:52Z</dcterms:created>
  <dcterms:modified xsi:type="dcterms:W3CDTF">2024-02-02T20:10:17Z</dcterms:modified>
</cp:coreProperties>
</file>