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2. INFORMACION PRESUPUESTAL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3040" windowHeight="9195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8" i="1"/>
  <c r="H68" i="1"/>
  <c r="H21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G73" i="1"/>
  <c r="G81" i="1" s="1"/>
  <c r="F73" i="1"/>
  <c r="D73" i="1"/>
  <c r="C73" i="1"/>
  <c r="E73" i="1" s="1"/>
  <c r="G9" i="1"/>
  <c r="F9" i="1"/>
  <c r="D9" i="1"/>
  <c r="E79" i="1"/>
  <c r="H79" i="1" s="1"/>
  <c r="E78" i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37" i="1" l="1"/>
  <c r="E37" i="1"/>
  <c r="E17" i="1"/>
  <c r="H17" i="1" s="1"/>
  <c r="H73" i="1"/>
  <c r="H69" i="1"/>
  <c r="F81" i="1"/>
  <c r="D81" i="1"/>
  <c r="E27" i="1"/>
  <c r="H2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<sst xmlns="http://schemas.openxmlformats.org/spreadsheetml/2006/main" count="90" uniqueCount="90">
  <si>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</si>
  <si>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</si>
  <si>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</si>
  <si>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</si>
  <si>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</si>
  <si>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</si>
  <si>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</si>
  <si>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</si>
  <si>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</si>
  <si>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</si>
  <si>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</si>
  <si>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</si>
  <si>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</si>
  <si>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</si>
  <si>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</si>
  <si>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</si>
  <si>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</si>
  <si>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</si>
  <si>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</si>
  <si>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</si>
  <si>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</si>
  <si>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</si>
  <si>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</si>
  <si>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</si>
  <si>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</si>
  <si>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</si>
  <si>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</si>
  <si>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</si>
  <si>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</si>
  <si>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</si>
  <si>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</si>
  <si>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</si>
  <si>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</si>
  <si>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</si>
  <si>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</si>
  <si>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</si>
  <si>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</si>
  <si>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</si>
  <si>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</si>
  <si>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</si>
  <si>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</si>
  <si>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</si>
  <si>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</si>
  <si>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</si>
  <si>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</si>
  <si>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</si>
  <si>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</si>
  <si>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</si>
  <si>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</si>
  <si>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</si>
  <si>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</si>
  <si>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</si>
  <si>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</si>
  <si>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</si>
  <si>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</si>
  <si>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</si>
  <si>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</si>
  <si>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</si>
  <si>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</si>
  <si>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</si>
  <si>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</si>
  <si>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</si>
  <si>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</si>
  <si>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</si>
  <si>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</si>
  <si>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</si>
  <si>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</si>
  <si>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</si>
  <si>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</si>
  <si>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</si>
  <si>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</si>
  <si>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</si>
  <si>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</si>
  <si>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</si>
  <si>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</si>
  <si>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</si>
  <si>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</si>
  <si>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</si>
  <si>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</si>
  <si>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</si>
  <si>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</si>
  <si>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</si>
  <si>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</si>
  <si>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</si>
  <si>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</si>
  <si>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</si>
  <si>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</si>
  <si>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</si>
  <si>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Adminstradora de Servicios Aeroportuarios de Chihuahua, S.A. de C.V.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</si>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</sst>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Normal="100" workbookViewId="0">
      <selection activeCell="G93" sqref="G9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7" t="s">
        <v>88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ht="12.6" customHeight="1" thickBot="1" x14ac:dyDescent="0.25">
      <c r="B5" s="33" t="s">
        <v>89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4.75" thickBot="1" x14ac:dyDescent="0.25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25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9636140</v>
      </c>
      <c r="D9" s="16">
        <f>SUM(D10:D16)</f>
        <v>0</v>
      </c>
      <c r="E9" s="16">
        <f t="shared" ref="E9:E26" si="0">C9+D9</f>
        <v>9636140</v>
      </c>
      <c r="F9" s="16">
        <f>SUM(F10:F16)</f>
        <v>9524351</v>
      </c>
      <c r="G9" s="16">
        <f>SUM(G10:G16)</f>
        <v>0</v>
      </c>
      <c r="H9" s="16">
        <f t="shared" ref="H9:H40" si="1">E9-F9</f>
        <v>111789</v>
      </c>
    </row>
    <row r="10" spans="2:9" ht="12" customHeight="1" x14ac:dyDescent="0.2">
      <c r="B10" s="11" t="s">
        <v>14</v>
      </c>
      <c r="C10" s="12">
        <v>8302700</v>
      </c>
      <c r="D10" s="13">
        <v>0</v>
      </c>
      <c r="E10" s="18">
        <f t="shared" si="0"/>
        <v>8302700</v>
      </c>
      <c r="F10" s="12">
        <v>7672045</v>
      </c>
      <c r="G10" s="12">
        <v>0</v>
      </c>
      <c r="H10" s="20">
        <f t="shared" si="1"/>
        <v>630655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1333440</v>
      </c>
      <c r="D13" s="13">
        <v>0</v>
      </c>
      <c r="E13" s="18">
        <f>C13+D13</f>
        <v>1333440</v>
      </c>
      <c r="F13" s="12">
        <v>1852306</v>
      </c>
      <c r="G13" s="12">
        <v>0</v>
      </c>
      <c r="H13" s="20">
        <f t="shared" si="1"/>
        <v>-518866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4713265</v>
      </c>
      <c r="D17" s="16">
        <f>SUM(D18:D26)</f>
        <v>0</v>
      </c>
      <c r="E17" s="16">
        <f t="shared" si="0"/>
        <v>4713265</v>
      </c>
      <c r="F17" s="16">
        <f>SUM(F18:F26)</f>
        <v>1274629</v>
      </c>
      <c r="G17" s="16">
        <f>SUM(G18:G26)</f>
        <v>0</v>
      </c>
      <c r="H17" s="16">
        <f t="shared" si="1"/>
        <v>3438636</v>
      </c>
    </row>
    <row r="18" spans="2:8" ht="24" x14ac:dyDescent="0.2">
      <c r="B18" s="9" t="s">
        <v>22</v>
      </c>
      <c r="C18" s="12">
        <v>84000</v>
      </c>
      <c r="D18" s="13">
        <v>0</v>
      </c>
      <c r="E18" s="18">
        <f t="shared" si="0"/>
        <v>84000</v>
      </c>
      <c r="F18" s="12">
        <v>114262</v>
      </c>
      <c r="G18" s="12">
        <v>0</v>
      </c>
      <c r="H18" s="20">
        <f t="shared" si="1"/>
        <v>-30262</v>
      </c>
    </row>
    <row r="19" spans="2:8" ht="12" customHeight="1" x14ac:dyDescent="0.2">
      <c r="B19" s="9" t="s">
        <v>23</v>
      </c>
      <c r="C19" s="12">
        <v>290400</v>
      </c>
      <c r="D19" s="13">
        <v>0</v>
      </c>
      <c r="E19" s="18">
        <f t="shared" si="0"/>
        <v>290400</v>
      </c>
      <c r="F19" s="12">
        <v>75708</v>
      </c>
      <c r="G19" s="12">
        <v>0</v>
      </c>
      <c r="H19" s="20">
        <f t="shared" si="1"/>
        <v>214692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1244000</v>
      </c>
      <c r="D22" s="13">
        <v>0</v>
      </c>
      <c r="E22" s="18">
        <f t="shared" si="0"/>
        <v>1244000</v>
      </c>
      <c r="F22" s="12">
        <v>39051</v>
      </c>
      <c r="G22" s="12">
        <v>0</v>
      </c>
      <c r="H22" s="20">
        <f t="shared" si="1"/>
        <v>1204949</v>
      </c>
    </row>
    <row r="23" spans="2:8" ht="12" customHeight="1" x14ac:dyDescent="0.2">
      <c r="B23" s="9" t="s">
        <v>27</v>
      </c>
      <c r="C23" s="12">
        <v>216000</v>
      </c>
      <c r="D23" s="13">
        <v>0</v>
      </c>
      <c r="E23" s="18">
        <f t="shared" si="0"/>
        <v>216000</v>
      </c>
      <c r="F23" s="12">
        <v>345957</v>
      </c>
      <c r="G23" s="12">
        <v>0</v>
      </c>
      <c r="H23" s="20">
        <f t="shared" si="1"/>
        <v>-129957</v>
      </c>
    </row>
    <row r="24" spans="2:8" ht="12" customHeight="1" x14ac:dyDescent="0.2">
      <c r="B24" s="9" t="s">
        <v>28</v>
      </c>
      <c r="C24" s="12">
        <v>810384</v>
      </c>
      <c r="D24" s="13">
        <v>0</v>
      </c>
      <c r="E24" s="18">
        <f t="shared" si="0"/>
        <v>810384</v>
      </c>
      <c r="F24" s="12">
        <v>0</v>
      </c>
      <c r="G24" s="12">
        <v>0</v>
      </c>
      <c r="H24" s="20">
        <f t="shared" si="1"/>
        <v>810384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2068481</v>
      </c>
      <c r="D26" s="13">
        <v>0</v>
      </c>
      <c r="E26" s="18">
        <f t="shared" si="0"/>
        <v>2068481</v>
      </c>
      <c r="F26" s="12">
        <v>699651</v>
      </c>
      <c r="G26" s="12">
        <v>0</v>
      </c>
      <c r="H26" s="20">
        <f t="shared" si="1"/>
        <v>1368830</v>
      </c>
    </row>
    <row r="27" spans="2:8" ht="20.100000000000001" customHeight="1" x14ac:dyDescent="0.2">
      <c r="B27" s="6" t="s">
        <v>31</v>
      </c>
      <c r="C27" s="16">
        <f>SUM(C28:C36)</f>
        <v>26614660</v>
      </c>
      <c r="D27" s="16">
        <f>SUM(D28:D36)</f>
        <v>0</v>
      </c>
      <c r="E27" s="16">
        <f>D27+C27</f>
        <v>26614660</v>
      </c>
      <c r="F27" s="16">
        <f>SUM(F28:F36)</f>
        <v>25813747</v>
      </c>
      <c r="G27" s="16">
        <f>SUM(G28:G36)</f>
        <v>0</v>
      </c>
      <c r="H27" s="16">
        <f t="shared" si="1"/>
        <v>800913</v>
      </c>
    </row>
    <row r="28" spans="2:8" x14ac:dyDescent="0.2">
      <c r="B28" s="9" t="s">
        <v>32</v>
      </c>
      <c r="C28" s="12">
        <v>2164600</v>
      </c>
      <c r="D28" s="13">
        <v>0</v>
      </c>
      <c r="E28" s="18">
        <f t="shared" ref="E28:E36" si="2">C28+D28</f>
        <v>2164600</v>
      </c>
      <c r="F28" s="12">
        <v>2252167</v>
      </c>
      <c r="G28" s="12">
        <v>0</v>
      </c>
      <c r="H28" s="20">
        <f t="shared" si="1"/>
        <v>-87567</v>
      </c>
    </row>
    <row r="29" spans="2:8" x14ac:dyDescent="0.2">
      <c r="B29" s="9" t="s">
        <v>33</v>
      </c>
      <c r="C29" s="12">
        <v>599160</v>
      </c>
      <c r="D29" s="13">
        <v>0</v>
      </c>
      <c r="E29" s="18">
        <f t="shared" si="2"/>
        <v>599160</v>
      </c>
      <c r="F29" s="12">
        <v>499384</v>
      </c>
      <c r="G29" s="12">
        <v>0</v>
      </c>
      <c r="H29" s="20">
        <f t="shared" si="1"/>
        <v>99776</v>
      </c>
    </row>
    <row r="30" spans="2:8" ht="12" customHeight="1" x14ac:dyDescent="0.2">
      <c r="B30" s="9" t="s">
        <v>34</v>
      </c>
      <c r="C30" s="12">
        <v>11720800</v>
      </c>
      <c r="D30" s="13">
        <v>0</v>
      </c>
      <c r="E30" s="18">
        <f t="shared" si="2"/>
        <v>11720800</v>
      </c>
      <c r="F30" s="12">
        <v>7452709</v>
      </c>
      <c r="G30" s="12">
        <v>0</v>
      </c>
      <c r="H30" s="20">
        <f t="shared" si="1"/>
        <v>4268091</v>
      </c>
    </row>
    <row r="31" spans="2:8" x14ac:dyDescent="0.2">
      <c r="B31" s="9" t="s">
        <v>35</v>
      </c>
      <c r="C31" s="12">
        <v>35000</v>
      </c>
      <c r="D31" s="13">
        <v>0</v>
      </c>
      <c r="E31" s="18">
        <f t="shared" si="2"/>
        <v>35000</v>
      </c>
      <c r="F31" s="12">
        <v>4501029</v>
      </c>
      <c r="G31" s="12">
        <v>0</v>
      </c>
      <c r="H31" s="20">
        <f t="shared" si="1"/>
        <v>-4466029</v>
      </c>
    </row>
    <row r="32" spans="2:8" ht="24" x14ac:dyDescent="0.2">
      <c r="B32" s="9" t="s">
        <v>36</v>
      </c>
      <c r="C32" s="12">
        <v>9314290</v>
      </c>
      <c r="D32" s="13">
        <v>0</v>
      </c>
      <c r="E32" s="18">
        <f t="shared" si="2"/>
        <v>9314290</v>
      </c>
      <c r="F32" s="12">
        <v>8411073</v>
      </c>
      <c r="G32" s="12">
        <v>0</v>
      </c>
      <c r="H32" s="20">
        <f t="shared" si="1"/>
        <v>903217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278400</v>
      </c>
      <c r="D34" s="13">
        <v>0</v>
      </c>
      <c r="E34" s="18">
        <f t="shared" si="2"/>
        <v>278400</v>
      </c>
      <c r="F34" s="12">
        <v>937116</v>
      </c>
      <c r="G34" s="12">
        <v>0</v>
      </c>
      <c r="H34" s="20">
        <f t="shared" si="1"/>
        <v>-658716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2502410</v>
      </c>
      <c r="D36" s="13">
        <v>0</v>
      </c>
      <c r="E36" s="18">
        <f t="shared" si="2"/>
        <v>2502410</v>
      </c>
      <c r="F36" s="12">
        <v>1760269</v>
      </c>
      <c r="G36" s="12">
        <v>0</v>
      </c>
      <c r="H36" s="20">
        <f t="shared" si="1"/>
        <v>742141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246000</v>
      </c>
      <c r="D47" s="16">
        <f>SUM(D48:D56)</f>
        <v>0</v>
      </c>
      <c r="E47" s="16">
        <f t="shared" si="3"/>
        <v>246000</v>
      </c>
      <c r="F47" s="16">
        <f>SUM(F48:F56)</f>
        <v>3997369</v>
      </c>
      <c r="G47" s="16">
        <f>SUM(G48:G56)</f>
        <v>0</v>
      </c>
      <c r="H47" s="16">
        <f t="shared" si="4"/>
        <v>-3751369</v>
      </c>
    </row>
    <row r="48" spans="2:8" x14ac:dyDescent="0.2">
      <c r="B48" s="9" t="s">
        <v>52</v>
      </c>
      <c r="C48" s="12">
        <v>150000</v>
      </c>
      <c r="D48" s="13">
        <v>0</v>
      </c>
      <c r="E48" s="18">
        <f t="shared" si="3"/>
        <v>150000</v>
      </c>
      <c r="F48" s="12">
        <v>3883191</v>
      </c>
      <c r="G48" s="12">
        <v>0</v>
      </c>
      <c r="H48" s="20">
        <f t="shared" si="4"/>
        <v>-3733191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96000</v>
      </c>
      <c r="D56" s="13">
        <v>0</v>
      </c>
      <c r="E56" s="18">
        <f t="shared" si="3"/>
        <v>96000</v>
      </c>
      <c r="F56" s="12">
        <v>114178</v>
      </c>
      <c r="G56" s="12">
        <v>0</v>
      </c>
      <c r="H56" s="20">
        <f t="shared" si="4"/>
        <v>-18178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41210065</v>
      </c>
      <c r="D81" s="22">
        <f>SUM(D73,D69,D61,D57,D47,D37,D27,D17,D9)</f>
        <v>0</v>
      </c>
      <c r="E81" s="22">
        <f>C81+D81</f>
        <v>41210065</v>
      </c>
      <c r="F81" s="22">
        <f>SUM(F73,F69,F61,F57,F47,F37,F17,F27,F9)</f>
        <v>40610096</v>
      </c>
      <c r="G81" s="22">
        <f>SUM(G73,G69,G61,G57,G47,G37,G27,G17,G9)</f>
        <v>0</v>
      </c>
      <c r="H81" s="22">
        <f t="shared" si="5"/>
        <v>599969</v>
      </c>
    </row>
    <row r="83" spans="2:8" s="24" customFormat="1" ht="73.150000000000006" customHeight="1" x14ac:dyDescent="0.2">
      <c r="B83" s="25" t="s">
        <v>86</v>
      </c>
    </row>
    <row r="84" spans="2:8" s="24" customFormat="1" ht="24" x14ac:dyDescent="0.2">
      <c r="B84" s="26" t="s">
        <v>87</v>
      </c>
    </row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2024-02-07T19:07:31Z</cp:lastPrinted>
  <dcterms:created xsi:type="dcterms:W3CDTF">2019-12-04T16:22:52Z</dcterms:created>
  <dcterms:modified xsi:type="dcterms:W3CDTF">2024-02-07T19:07:37Z</dcterms:modified>
</cp:coreProperties>
</file>