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ontabilidad\Desktop\INADET Fernando Gardea\INADET 2023\Cuenta Pública 2023\"/>
    </mc:Choice>
  </mc:AlternateContent>
  <xr:revisionPtr revIDLastSave="0" documentId="13_ncr:1_{48C2E27B-ACF0-425C-AA46-60D76A92227F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20" i="1"/>
  <c r="H13" i="1"/>
  <c r="G17" i="1"/>
  <c r="F17" i="1"/>
  <c r="D17" i="1"/>
  <c r="C17" i="1"/>
  <c r="G27" i="1"/>
  <c r="F27" i="1"/>
  <c r="D27" i="1"/>
  <c r="C27" i="1"/>
  <c r="G37" i="1"/>
  <c r="F37" i="1"/>
  <c r="D37" i="1"/>
  <c r="E37" i="1" s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F81" i="1" s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37" i="1" l="1"/>
  <c r="E27" i="1"/>
  <c r="H27" i="1" s="1"/>
  <c r="G81" i="1"/>
  <c r="E17" i="1"/>
  <c r="H17" i="1" s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<sst xmlns="http://schemas.openxmlformats.org/spreadsheetml/2006/main" count="92" uniqueCount="92">
  <si>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</si>
  <si>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</si>
  <si>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</si>
  <si>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</si>
  <si>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</si>
  <si>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</si>
  <si>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</si>
  <si>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</si>
  <si>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</si>
  <si>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</si>
  <si>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</si>
  <si>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</si>
  <si>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</si>
  <si>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</si>
  <si>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</si>
  <si>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</si>
  <si>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</si>
  <si>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</si>
  <si>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</si>
  <si>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</si>
  <si>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</si>
  <si>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</si>
  <si>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</si>
  <si>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</si>
  <si>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</si>
  <si>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</si>
  <si>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</si>
  <si>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</si>
  <si>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</si>
  <si>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</si>
  <si>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</si>
  <si>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</si>
  <si>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</si>
  <si>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</si>
  <si>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</si>
  <si>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</si>
  <si>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</si>
  <si>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</si>
  <si>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</si>
  <si>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</si>
  <si>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</si>
  <si>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</si>
  <si>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</si>
  <si>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</si>
  <si>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</si>
  <si>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</si>
  <si>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</si>
  <si>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</si>
  <si>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</si>
  <si>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</si>
  <si>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</si>
  <si>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</si>
  <si>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</si>
  <si>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</si>
  <si>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</si>
  <si>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</si>
  <si>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</si>
  <si>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</si>
  <si>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</si>
  <si>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</si>
  <si>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</si>
  <si>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</si>
  <si>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</si>
  <si>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</si>
  <si>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</si>
  <si>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</si>
  <si>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</si>
  <si>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</si>
  <si>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</si>
  <si>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</si>
  <si>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</si>
  <si>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</si>
  <si>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</si>
  <si>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</si>
  <si>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</si>
  <si>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</si>
  <si>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</si>
  <si>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</si>
  <si>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</si>
  <si>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</si>
  <si>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</si>
  <si>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</si>
  <si>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</si>
  <si>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</si>
  <si>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</si>
  <si>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</si>
  <si>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Ing. Sergio Mancinas  Peña</t>
  </si>
  <si>
    <t>Lic. Edgar Luis Magallanez Rocha</t>
  </si>
  <si>
    <t>Director General</t>
  </si>
  <si>
    <t>Director Administrativo</t>
  </si>
  <si>
    <t>INSTITUTO DE APOYO AL DESARROLLO TECNOLÓGICO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</si>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</sst>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zoomScale="80" zoomScaleNormal="80" workbookViewId="0">
      <selection activeCell="J9" sqref="J9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8" width="21.570312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9" t="s">
        <v>90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ht="12.6" customHeight="1" thickBot="1" x14ac:dyDescent="0.25">
      <c r="B5" s="35" t="s">
        <v>91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41" t="s">
        <v>4</v>
      </c>
      <c r="D6" s="42"/>
      <c r="E6" s="42"/>
      <c r="F6" s="42"/>
      <c r="G6" s="43"/>
      <c r="H6" s="44" t="s">
        <v>5</v>
      </c>
    </row>
    <row r="7" spans="2:9" ht="24.75" thickBot="1" x14ac:dyDescent="0.25">
      <c r="B7" s="39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5"/>
    </row>
    <row r="8" spans="2:9" ht="15.75" customHeight="1" thickBot="1" x14ac:dyDescent="0.25">
      <c r="B8" s="40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69254174.109999999</v>
      </c>
      <c r="D9" s="16">
        <f>SUM(D10:D16)</f>
        <v>47347548.830000006</v>
      </c>
      <c r="E9" s="16">
        <f t="shared" ref="E9:E26" si="0">C9+D9</f>
        <v>116601722.94</v>
      </c>
      <c r="F9" s="16">
        <f>SUM(F10:F16)</f>
        <v>112072531.89000002</v>
      </c>
      <c r="G9" s="16">
        <f>SUM(G10:G16)</f>
        <v>112072531.89000002</v>
      </c>
      <c r="H9" s="16">
        <f t="shared" ref="H9:H40" si="1">E9-F9</f>
        <v>4529191.0499999821</v>
      </c>
    </row>
    <row r="10" spans="2:9" ht="12" customHeight="1" x14ac:dyDescent="0.2">
      <c r="B10" s="11" t="s">
        <v>14</v>
      </c>
      <c r="C10" s="12">
        <v>56573186.740000002</v>
      </c>
      <c r="D10" s="13">
        <v>-40870354.340000004</v>
      </c>
      <c r="E10" s="18">
        <f t="shared" si="0"/>
        <v>15702832.399999999</v>
      </c>
      <c r="F10" s="12">
        <v>15241893.189999999</v>
      </c>
      <c r="G10" s="12">
        <v>15241893.189999999</v>
      </c>
      <c r="H10" s="20">
        <f t="shared" si="1"/>
        <v>460939.20999999903</v>
      </c>
    </row>
    <row r="11" spans="2:9" ht="12" customHeight="1" x14ac:dyDescent="0.2">
      <c r="B11" s="11" t="s">
        <v>15</v>
      </c>
      <c r="C11" s="12">
        <v>0</v>
      </c>
      <c r="D11" s="13">
        <v>77773713.560000002</v>
      </c>
      <c r="E11" s="18">
        <f t="shared" si="0"/>
        <v>77773713.560000002</v>
      </c>
      <c r="F11" s="12">
        <v>76956554.609999999</v>
      </c>
      <c r="G11" s="12">
        <v>76956554.609999999</v>
      </c>
      <c r="H11" s="20">
        <f t="shared" si="1"/>
        <v>817158.95000000298</v>
      </c>
    </row>
    <row r="12" spans="2:9" ht="12" customHeight="1" x14ac:dyDescent="0.2">
      <c r="B12" s="11" t="s">
        <v>16</v>
      </c>
      <c r="C12" s="12">
        <v>6947613.4400000004</v>
      </c>
      <c r="D12" s="13">
        <v>9402266.3800000008</v>
      </c>
      <c r="E12" s="18">
        <f t="shared" si="0"/>
        <v>16349879.82</v>
      </c>
      <c r="F12" s="12">
        <v>13301796.310000001</v>
      </c>
      <c r="G12" s="12">
        <v>13301796.310000001</v>
      </c>
      <c r="H12" s="20">
        <f t="shared" si="1"/>
        <v>3048083.51</v>
      </c>
    </row>
    <row r="13" spans="2:9" ht="12" customHeight="1" x14ac:dyDescent="0.2">
      <c r="B13" s="11" t="s">
        <v>17</v>
      </c>
      <c r="C13" s="12">
        <v>3512630.67</v>
      </c>
      <c r="D13" s="13">
        <v>-1855777.3</v>
      </c>
      <c r="E13" s="18">
        <f>C13+D13</f>
        <v>1656853.3699999999</v>
      </c>
      <c r="F13" s="12">
        <v>1656853.37</v>
      </c>
      <c r="G13" s="12">
        <v>1656853.37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186691.71</v>
      </c>
      <c r="D14" s="13">
        <v>1879949.84</v>
      </c>
      <c r="E14" s="18">
        <f t="shared" si="0"/>
        <v>2066641.55</v>
      </c>
      <c r="F14" s="12">
        <v>2053304.18</v>
      </c>
      <c r="G14" s="12">
        <v>2053304.18</v>
      </c>
      <c r="H14" s="20">
        <f t="shared" si="1"/>
        <v>13337.370000000112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2034051.55</v>
      </c>
      <c r="D16" s="13">
        <v>1017750.69</v>
      </c>
      <c r="E16" s="18">
        <f t="shared" si="0"/>
        <v>3051802.24</v>
      </c>
      <c r="F16" s="12">
        <v>2862130.23</v>
      </c>
      <c r="G16" s="12">
        <v>2862130.23</v>
      </c>
      <c r="H16" s="20">
        <f t="shared" si="1"/>
        <v>189672.01000000024</v>
      </c>
    </row>
    <row r="17" spans="2:8" ht="24" customHeight="1" x14ac:dyDescent="0.2">
      <c r="B17" s="6" t="s">
        <v>21</v>
      </c>
      <c r="C17" s="16">
        <f>SUM(C18:C26)</f>
        <v>1043394.71</v>
      </c>
      <c r="D17" s="16">
        <f>SUM(D18:D26)</f>
        <v>6322425.3900000006</v>
      </c>
      <c r="E17" s="16">
        <f t="shared" si="0"/>
        <v>7365820.1000000006</v>
      </c>
      <c r="F17" s="16">
        <f>SUM(F18:F26)</f>
        <v>7055860.3100000005</v>
      </c>
      <c r="G17" s="16">
        <f>SUM(G18:G26)</f>
        <v>7055860.3100000005</v>
      </c>
      <c r="H17" s="16">
        <f t="shared" si="1"/>
        <v>309959.79000000004</v>
      </c>
    </row>
    <row r="18" spans="2:8" ht="24" x14ac:dyDescent="0.2">
      <c r="B18" s="9" t="s">
        <v>22</v>
      </c>
      <c r="C18" s="12">
        <v>1043394.71</v>
      </c>
      <c r="D18" s="13">
        <v>2993500.64</v>
      </c>
      <c r="E18" s="18">
        <f t="shared" si="0"/>
        <v>4036895.35</v>
      </c>
      <c r="F18" s="12">
        <v>3957610.2</v>
      </c>
      <c r="G18" s="12">
        <v>3957610.2</v>
      </c>
      <c r="H18" s="20">
        <f t="shared" si="1"/>
        <v>79285.149999999907</v>
      </c>
    </row>
    <row r="19" spans="2:8" ht="12" customHeight="1" x14ac:dyDescent="0.2">
      <c r="B19" s="9" t="s">
        <v>23</v>
      </c>
      <c r="C19" s="12">
        <v>0</v>
      </c>
      <c r="D19" s="13">
        <v>510645</v>
      </c>
      <c r="E19" s="18">
        <f t="shared" si="0"/>
        <v>510645</v>
      </c>
      <c r="F19" s="12">
        <v>501408.81</v>
      </c>
      <c r="G19" s="12">
        <v>501408.81</v>
      </c>
      <c r="H19" s="20">
        <f t="shared" si="1"/>
        <v>9236.1900000000023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1003799.73</v>
      </c>
      <c r="E21" s="18">
        <f t="shared" si="0"/>
        <v>1003799.73</v>
      </c>
      <c r="F21" s="12">
        <v>915021.18</v>
      </c>
      <c r="G21" s="12">
        <v>915021.18</v>
      </c>
      <c r="H21" s="20">
        <f t="shared" si="1"/>
        <v>88778.54999999993</v>
      </c>
    </row>
    <row r="22" spans="2:8" ht="12" customHeight="1" x14ac:dyDescent="0.2">
      <c r="B22" s="9" t="s">
        <v>26</v>
      </c>
      <c r="C22" s="12">
        <v>0</v>
      </c>
      <c r="D22" s="13">
        <v>46066.239999999998</v>
      </c>
      <c r="E22" s="18">
        <f t="shared" si="0"/>
        <v>46066.239999999998</v>
      </c>
      <c r="F22" s="12">
        <v>42735.82</v>
      </c>
      <c r="G22" s="12">
        <v>42735.82</v>
      </c>
      <c r="H22" s="20">
        <f t="shared" si="1"/>
        <v>3330.4199999999983</v>
      </c>
    </row>
    <row r="23" spans="2:8" ht="12" customHeight="1" x14ac:dyDescent="0.2">
      <c r="B23" s="9" t="s">
        <v>27</v>
      </c>
      <c r="C23" s="12">
        <v>0</v>
      </c>
      <c r="D23" s="13">
        <v>659346.86</v>
      </c>
      <c r="E23" s="18">
        <f t="shared" si="0"/>
        <v>659346.86</v>
      </c>
      <c r="F23" s="12">
        <v>659346.87</v>
      </c>
      <c r="G23" s="12">
        <v>659346.87</v>
      </c>
      <c r="H23" s="20">
        <f t="shared" si="1"/>
        <v>-1.0000000009313226E-2</v>
      </c>
    </row>
    <row r="24" spans="2:8" ht="12" customHeight="1" x14ac:dyDescent="0.2">
      <c r="B24" s="9" t="s">
        <v>28</v>
      </c>
      <c r="C24" s="12">
        <v>0</v>
      </c>
      <c r="D24" s="13">
        <v>189805.41</v>
      </c>
      <c r="E24" s="18">
        <f t="shared" si="0"/>
        <v>189805.41</v>
      </c>
      <c r="F24" s="12">
        <v>187594.7</v>
      </c>
      <c r="G24" s="12">
        <v>187594.7</v>
      </c>
      <c r="H24" s="20">
        <f t="shared" si="1"/>
        <v>2210.7099999999919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919261.51</v>
      </c>
      <c r="E26" s="18">
        <f t="shared" si="0"/>
        <v>919261.51</v>
      </c>
      <c r="F26" s="12">
        <v>792142.73</v>
      </c>
      <c r="G26" s="12">
        <v>792142.73</v>
      </c>
      <c r="H26" s="20">
        <f t="shared" si="1"/>
        <v>127118.78000000003</v>
      </c>
    </row>
    <row r="27" spans="2:8" ht="20.100000000000001" customHeight="1" x14ac:dyDescent="0.2">
      <c r="B27" s="6" t="s">
        <v>31</v>
      </c>
      <c r="C27" s="16">
        <f>SUM(C28:C36)</f>
        <v>9921413.1600000001</v>
      </c>
      <c r="D27" s="16">
        <f>SUM(D28:D36)</f>
        <v>11465373.420000002</v>
      </c>
      <c r="E27" s="16">
        <f>D27+C27</f>
        <v>21386786.580000002</v>
      </c>
      <c r="F27" s="16">
        <f>SUM(F28:F36)</f>
        <v>21134453.359999996</v>
      </c>
      <c r="G27" s="16">
        <f>SUM(G28:G36)</f>
        <v>21134453.359999996</v>
      </c>
      <c r="H27" s="16">
        <f t="shared" si="1"/>
        <v>252333.22000000626</v>
      </c>
    </row>
    <row r="28" spans="2:8" x14ac:dyDescent="0.2">
      <c r="B28" s="9" t="s">
        <v>32</v>
      </c>
      <c r="C28" s="12">
        <v>5075470.51</v>
      </c>
      <c r="D28" s="13">
        <v>-1566105.01</v>
      </c>
      <c r="E28" s="18">
        <f t="shared" ref="E28:E36" si="2">C28+D28</f>
        <v>3509365.5</v>
      </c>
      <c r="F28" s="12">
        <v>3499429.43</v>
      </c>
      <c r="G28" s="12">
        <v>3499429.43</v>
      </c>
      <c r="H28" s="20">
        <f t="shared" si="1"/>
        <v>9936.0699999998324</v>
      </c>
    </row>
    <row r="29" spans="2:8" x14ac:dyDescent="0.2">
      <c r="B29" s="9" t="s">
        <v>33</v>
      </c>
      <c r="C29" s="12">
        <v>390000</v>
      </c>
      <c r="D29" s="13">
        <v>5571243.0800000001</v>
      </c>
      <c r="E29" s="18">
        <f t="shared" si="2"/>
        <v>5961243.0800000001</v>
      </c>
      <c r="F29" s="12">
        <v>5939220.5099999998</v>
      </c>
      <c r="G29" s="12">
        <v>5939220.5099999998</v>
      </c>
      <c r="H29" s="20">
        <f t="shared" si="1"/>
        <v>22022.570000000298</v>
      </c>
    </row>
    <row r="30" spans="2:8" ht="12" customHeight="1" x14ac:dyDescent="0.2">
      <c r="B30" s="9" t="s">
        <v>34</v>
      </c>
      <c r="C30" s="12">
        <v>1878321.49</v>
      </c>
      <c r="D30" s="13">
        <v>2902180.32</v>
      </c>
      <c r="E30" s="18">
        <f t="shared" si="2"/>
        <v>4780501.8099999996</v>
      </c>
      <c r="F30" s="12">
        <v>4692764.43</v>
      </c>
      <c r="G30" s="12">
        <v>4692764.43</v>
      </c>
      <c r="H30" s="20">
        <f t="shared" si="1"/>
        <v>87737.379999999888</v>
      </c>
    </row>
    <row r="31" spans="2:8" x14ac:dyDescent="0.2">
      <c r="B31" s="9" t="s">
        <v>35</v>
      </c>
      <c r="C31" s="12">
        <v>0</v>
      </c>
      <c r="D31" s="13">
        <v>750708.87</v>
      </c>
      <c r="E31" s="18">
        <f t="shared" si="2"/>
        <v>750708.87</v>
      </c>
      <c r="F31" s="12">
        <v>740519</v>
      </c>
      <c r="G31" s="12">
        <v>740519</v>
      </c>
      <c r="H31" s="20">
        <f t="shared" si="1"/>
        <v>10189.869999999995</v>
      </c>
    </row>
    <row r="32" spans="2:8" ht="24" x14ac:dyDescent="0.2">
      <c r="B32" s="9" t="s">
        <v>36</v>
      </c>
      <c r="C32" s="12">
        <v>200000</v>
      </c>
      <c r="D32" s="13">
        <v>3251166.75</v>
      </c>
      <c r="E32" s="18">
        <f t="shared" si="2"/>
        <v>3451166.75</v>
      </c>
      <c r="F32" s="12">
        <v>3405067</v>
      </c>
      <c r="G32" s="12">
        <v>3405067</v>
      </c>
      <c r="H32" s="20">
        <f t="shared" si="1"/>
        <v>46099.75</v>
      </c>
    </row>
    <row r="33" spans="2:8" x14ac:dyDescent="0.2">
      <c r="B33" s="9" t="s">
        <v>37</v>
      </c>
      <c r="C33" s="12">
        <v>0</v>
      </c>
      <c r="D33" s="13">
        <v>565298.06000000006</v>
      </c>
      <c r="E33" s="18">
        <f t="shared" si="2"/>
        <v>565298.06000000006</v>
      </c>
      <c r="F33" s="12">
        <v>565304.18000000005</v>
      </c>
      <c r="G33" s="12">
        <v>565304.18000000005</v>
      </c>
      <c r="H33" s="20">
        <f t="shared" si="1"/>
        <v>-6.1199999999953434</v>
      </c>
    </row>
    <row r="34" spans="2:8" x14ac:dyDescent="0.2">
      <c r="B34" s="9" t="s">
        <v>38</v>
      </c>
      <c r="C34" s="12">
        <v>0</v>
      </c>
      <c r="D34" s="13">
        <v>2043782.81</v>
      </c>
      <c r="E34" s="18">
        <f t="shared" si="2"/>
        <v>2043782.81</v>
      </c>
      <c r="F34" s="12">
        <v>1969908.11</v>
      </c>
      <c r="G34" s="12">
        <v>1969908.11</v>
      </c>
      <c r="H34" s="20">
        <f t="shared" si="1"/>
        <v>73874.699999999953</v>
      </c>
    </row>
    <row r="35" spans="2:8" x14ac:dyDescent="0.2">
      <c r="B35" s="9" t="s">
        <v>39</v>
      </c>
      <c r="C35" s="12">
        <v>0</v>
      </c>
      <c r="D35" s="13">
        <v>273865.40999999997</v>
      </c>
      <c r="E35" s="18">
        <f t="shared" si="2"/>
        <v>273865.40999999997</v>
      </c>
      <c r="F35" s="12">
        <v>272922.40999999997</v>
      </c>
      <c r="G35" s="12">
        <v>272922.40999999997</v>
      </c>
      <c r="H35" s="20">
        <f t="shared" si="1"/>
        <v>943</v>
      </c>
    </row>
    <row r="36" spans="2:8" x14ac:dyDescent="0.2">
      <c r="B36" s="9" t="s">
        <v>40</v>
      </c>
      <c r="C36" s="12">
        <v>2377621.16</v>
      </c>
      <c r="D36" s="13">
        <v>-2326766.87</v>
      </c>
      <c r="E36" s="18">
        <f t="shared" si="2"/>
        <v>50854.290000000037</v>
      </c>
      <c r="F36" s="12">
        <v>49318.29</v>
      </c>
      <c r="G36" s="12">
        <v>49318.29</v>
      </c>
      <c r="H36" s="20">
        <f t="shared" si="1"/>
        <v>1536.0000000000364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900000</v>
      </c>
      <c r="E37" s="16">
        <f>C37+D37</f>
        <v>900000</v>
      </c>
      <c r="F37" s="16">
        <f>SUM(F38:F46)</f>
        <v>900000</v>
      </c>
      <c r="G37" s="16">
        <f>SUM(G38:G46)</f>
        <v>900000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900000</v>
      </c>
      <c r="E41" s="18">
        <f t="shared" si="3"/>
        <v>900000</v>
      </c>
      <c r="F41" s="12">
        <v>900000</v>
      </c>
      <c r="G41" s="12">
        <v>900000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91908</v>
      </c>
      <c r="D47" s="16">
        <f>SUM(D48:D56)</f>
        <v>6704451.9199999999</v>
      </c>
      <c r="E47" s="16">
        <f t="shared" si="3"/>
        <v>6796359.9199999999</v>
      </c>
      <c r="F47" s="16">
        <f>SUM(F48:F56)</f>
        <v>6683045.5000000009</v>
      </c>
      <c r="G47" s="16">
        <f>SUM(G48:G56)</f>
        <v>6683045.5000000009</v>
      </c>
      <c r="H47" s="16">
        <f t="shared" si="4"/>
        <v>113314.41999999899</v>
      </c>
    </row>
    <row r="48" spans="2:8" x14ac:dyDescent="0.2">
      <c r="B48" s="9" t="s">
        <v>52</v>
      </c>
      <c r="C48" s="12">
        <v>0</v>
      </c>
      <c r="D48" s="13">
        <v>1757837.83</v>
      </c>
      <c r="E48" s="18">
        <f t="shared" si="3"/>
        <v>1757837.83</v>
      </c>
      <c r="F48" s="12">
        <v>1757599.41</v>
      </c>
      <c r="G48" s="12">
        <v>1757599.41</v>
      </c>
      <c r="H48" s="20">
        <f t="shared" si="4"/>
        <v>238.42000000015832</v>
      </c>
    </row>
    <row r="49" spans="2:8" x14ac:dyDescent="0.2">
      <c r="B49" s="9" t="s">
        <v>53</v>
      </c>
      <c r="C49" s="12">
        <v>0</v>
      </c>
      <c r="D49" s="13">
        <v>601905.80000000005</v>
      </c>
      <c r="E49" s="18">
        <f t="shared" si="3"/>
        <v>601905.80000000005</v>
      </c>
      <c r="F49" s="12">
        <v>488829.8</v>
      </c>
      <c r="G49" s="12">
        <v>488829.8</v>
      </c>
      <c r="H49" s="20">
        <f t="shared" si="4"/>
        <v>113076.00000000006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3857099.92</v>
      </c>
      <c r="E51" s="18">
        <f t="shared" si="3"/>
        <v>3857099.92</v>
      </c>
      <c r="F51" s="12">
        <v>3857099.93</v>
      </c>
      <c r="G51" s="12">
        <v>3857099.93</v>
      </c>
      <c r="H51" s="20">
        <f t="shared" si="4"/>
        <v>-1.0000000242143869E-2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91908</v>
      </c>
      <c r="D53" s="13">
        <v>487608.37</v>
      </c>
      <c r="E53" s="18">
        <f t="shared" si="3"/>
        <v>579516.37</v>
      </c>
      <c r="F53" s="12">
        <v>579516.36</v>
      </c>
      <c r="G53" s="12">
        <v>579516.36</v>
      </c>
      <c r="H53" s="20">
        <f t="shared" si="4"/>
        <v>1.0000000009313226E-2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80310889.980000004</v>
      </c>
      <c r="D81" s="22">
        <f>SUM(D73,D69,D61,D57,D47,D37,D27,D17,D9)</f>
        <v>72739799.560000002</v>
      </c>
      <c r="E81" s="22">
        <f>C81+D81</f>
        <v>153050689.54000002</v>
      </c>
      <c r="F81" s="22">
        <f>SUM(F73,F69,F61,F57,F47,F37,F17,F27,F9)</f>
        <v>147845891.06</v>
      </c>
      <c r="G81" s="22">
        <f>SUM(G73,G69,G61,G57,G47,G37,G27,G17,G9)</f>
        <v>147845891.06</v>
      </c>
      <c r="H81" s="22">
        <f t="shared" si="5"/>
        <v>5204798.4800000191</v>
      </c>
    </row>
    <row r="83" spans="2:8" s="23" customFormat="1" x14ac:dyDescent="0.2"/>
    <row r="84" spans="2:8" s="23" customFormat="1" x14ac:dyDescent="0.2"/>
    <row r="85" spans="2:8" s="23" customFormat="1" x14ac:dyDescent="0.2">
      <c r="B85" s="24"/>
      <c r="C85" s="25"/>
      <c r="D85" s="26"/>
      <c r="E85" s="26"/>
      <c r="F85" s="26"/>
    </row>
    <row r="86" spans="2:8" s="23" customFormat="1" x14ac:dyDescent="0.2">
      <c r="B86" s="27" t="s">
        <v>86</v>
      </c>
      <c r="C86" s="25"/>
      <c r="D86" s="25"/>
      <c r="E86" s="27" t="s">
        <v>87</v>
      </c>
      <c r="F86" s="27"/>
    </row>
    <row r="87" spans="2:8" s="23" customFormat="1" x14ac:dyDescent="0.2">
      <c r="B87" s="27" t="s">
        <v>88</v>
      </c>
      <c r="C87" s="25"/>
      <c r="D87" s="25"/>
      <c r="E87" s="27" t="s">
        <v>89</v>
      </c>
      <c r="F87" s="27"/>
    </row>
    <row r="88" spans="2:8" s="23" customFormat="1" x14ac:dyDescent="0.2">
      <c r="B88" s="28"/>
      <c r="C88" s="28"/>
      <c r="D88" s="28"/>
      <c r="E88" s="28"/>
      <c r="F88" s="28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6692913385826772" bottom="0.6692913385826772" header="0.31496062992125984" footer="0.19685039370078741"/>
  <pageSetup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Fernando Gardea</cp:lastModifiedBy>
  <cp:lastPrinted>2024-02-02T15:15:52Z</cp:lastPrinted>
  <dcterms:created xsi:type="dcterms:W3CDTF">2019-12-04T16:22:52Z</dcterms:created>
  <dcterms:modified xsi:type="dcterms:W3CDTF">2024-02-02T15:15:57Z</dcterms:modified>
</cp:coreProperties>
</file>