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<sst xmlns="http://schemas.openxmlformats.org/spreadsheetml/2006/main" count="92" uniqueCount="92">
  <si>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</si>
  <si>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</si>
  <si>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</si>
  <si>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</si>
  <si>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</si>
  <si>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</si>
  <si>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</si>
  <si>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</si>
  <si>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</si>
  <si>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</si>
  <si>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</si>
  <si>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</si>
  <si>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</si>
  <si>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</si>
  <si>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</si>
  <si>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</si>
  <si>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</si>
  <si>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</si>
  <si>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</si>
  <si>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</si>
  <si>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</si>
  <si>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</si>
  <si>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</si>
  <si>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</si>
  <si>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</si>
  <si>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</si>
  <si>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</si>
  <si>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</si>
  <si>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</si>
  <si>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</si>
  <si>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</si>
  <si>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</si>
  <si>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</si>
  <si>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</si>
  <si>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</si>
  <si>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</si>
  <si>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</si>
  <si>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</si>
  <si>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</si>
  <si>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</si>
  <si>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</si>
  <si>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</si>
  <si>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</si>
  <si>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</si>
  <si>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</si>
  <si>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</si>
  <si>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</si>
  <si>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</si>
  <si>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</si>
  <si>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</si>
  <si>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</si>
  <si>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</si>
  <si>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</si>
  <si>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</si>
  <si>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</si>
  <si>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</si>
  <si>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</si>
  <si>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</si>
  <si>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</si>
  <si>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</si>
  <si>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</si>
  <si>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</si>
  <si>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</si>
  <si>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</si>
  <si>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</si>
  <si>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</si>
  <si>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</si>
  <si>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</si>
  <si>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</si>
  <si>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</si>
  <si>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</si>
  <si>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</si>
  <si>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</si>
  <si>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</si>
  <si>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</si>
  <si>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</si>
  <si>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</si>
  <si>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</si>
  <si>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</si>
  <si>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</si>
  <si>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</si>
  <si>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</si>
  <si>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</si>
  <si>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</si>
  <si>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</si>
  <si>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Cuenta Pública 2023</t>
  </si>
  <si>
    <t>Del 1 de Enero al 31 de Diciembre de 2023</t>
  </si>
  <si>
    <t>JUNTA MUNICIPAL DE AGUA Y SANEAMIENTO DE SANTA BÁRBARA</t>
  </si>
  <si>
    <t xml:space="preserve">PROFR. SIMEON ESPARZA GONZALEZ </t>
  </si>
  <si>
    <t>DIRECTOR EJECUTIVO</t>
  </si>
  <si>
    <t>PROFR. JOSE MARTIN NAVA GUEVARA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</si>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</sst>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50" fillId="33" borderId="10" xfId="50" applyNumberFormat="1" applyFont="1" applyFill="1" applyBorder="1" applyAlignment="1" applyProtection="1">
      <alignment horizontal="center" vertical="center"/>
      <protection/>
    </xf>
    <xf numFmtId="37" fontId="50" fillId="33" borderId="10" xfId="50" applyNumberFormat="1" applyFont="1" applyFill="1" applyBorder="1" applyAlignment="1" applyProtection="1">
      <alignment horizontal="center" wrapText="1"/>
      <protection/>
    </xf>
    <xf numFmtId="37" fontId="50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7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4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50" fillId="33" borderId="15" xfId="50" applyNumberFormat="1" applyFont="1" applyFill="1" applyBorder="1" applyAlignment="1" applyProtection="1">
      <alignment horizontal="center" vertical="center" wrapText="1"/>
      <protection/>
    </xf>
    <xf numFmtId="37" fontId="50" fillId="33" borderId="11" xfId="50" applyNumberFormat="1" applyFont="1" applyFill="1" applyBorder="1" applyAlignment="1" applyProtection="1">
      <alignment horizontal="center" vertical="center"/>
      <protection/>
    </xf>
    <xf numFmtId="37" fontId="50" fillId="33" borderId="16" xfId="50" applyNumberFormat="1" applyFont="1" applyFill="1" applyBorder="1" applyAlignment="1" applyProtection="1">
      <alignment horizontal="center" vertical="center"/>
      <protection/>
    </xf>
    <xf numFmtId="37" fontId="50" fillId="33" borderId="12" xfId="50" applyNumberFormat="1" applyFont="1" applyFill="1" applyBorder="1" applyAlignment="1" applyProtection="1">
      <alignment horizontal="center"/>
      <protection/>
    </xf>
    <xf numFmtId="37" fontId="50" fillId="33" borderId="17" xfId="50" applyNumberFormat="1" applyFont="1" applyFill="1" applyBorder="1" applyAlignment="1" applyProtection="1">
      <alignment horizontal="center"/>
      <protection/>
    </xf>
    <xf numFmtId="37" fontId="50" fillId="33" borderId="18" xfId="50" applyNumberFormat="1" applyFont="1" applyFill="1" applyBorder="1" applyAlignment="1" applyProtection="1">
      <alignment horizontal="center"/>
      <protection/>
    </xf>
    <xf numFmtId="37" fontId="50" fillId="33" borderId="10" xfId="5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83</xdr:row>
      <xdr:rowOff>38100</xdr:rowOff>
    </xdr:from>
    <xdr:to>
      <xdr:col>6</xdr:col>
      <xdr:colOff>1504950</xdr:colOff>
      <xdr:row>86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9045" t="33914" r="28077" b="55917"/>
        <a:stretch>
          <a:fillRect/>
        </a:stretch>
      </xdr:blipFill>
      <xdr:spPr>
        <a:xfrm>
          <a:off x="9801225" y="18488025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83</xdr:row>
      <xdr:rowOff>38100</xdr:rowOff>
    </xdr:from>
    <xdr:to>
      <xdr:col>2</xdr:col>
      <xdr:colOff>1209675</xdr:colOff>
      <xdr:row>86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45097" t="46531" r="28486" b="30578"/>
        <a:stretch>
          <a:fillRect/>
        </a:stretch>
      </xdr:blipFill>
      <xdr:spPr>
        <a:xfrm>
          <a:off x="2428875" y="18488025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showGridLines="0" tabSelected="1" workbookViewId="0" topLeftCell="A78">
      <selection activeCell="C93" sqref="C93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7" t="s">
        <v>85</v>
      </c>
      <c r="C2" s="27"/>
      <c r="D2" s="27"/>
      <c r="E2" s="27"/>
      <c r="F2" s="27"/>
      <c r="G2" s="27"/>
      <c r="H2" s="27"/>
    </row>
    <row r="3" spans="2:8" ht="14.25">
      <c r="B3" s="27" t="s">
        <v>87</v>
      </c>
      <c r="C3" s="27"/>
      <c r="D3" s="27"/>
      <c r="E3" s="27"/>
      <c r="F3" s="27"/>
      <c r="G3" s="27"/>
      <c r="H3" s="27"/>
    </row>
    <row r="4" spans="2:8" ht="14.25">
      <c r="B4" s="28" t="s">
        <v>4</v>
      </c>
      <c r="C4" s="28"/>
      <c r="D4" s="28"/>
      <c r="E4" s="28"/>
      <c r="F4" s="28"/>
      <c r="G4" s="28"/>
      <c r="H4" s="28"/>
    </row>
    <row r="5" spans="2:8" ht="14.25">
      <c r="B5" s="28" t="s">
        <v>80</v>
      </c>
      <c r="C5" s="28"/>
      <c r="D5" s="28"/>
      <c r="E5" s="28"/>
      <c r="F5" s="28"/>
      <c r="G5" s="28"/>
      <c r="H5" s="28"/>
    </row>
    <row r="6" spans="2:8" ht="14.25">
      <c r="B6" s="28" t="s">
        <v>86</v>
      </c>
      <c r="C6" s="28"/>
      <c r="D6" s="28"/>
      <c r="E6" s="28"/>
      <c r="F6" s="28"/>
      <c r="G6" s="28"/>
      <c r="H6" s="28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32" t="s">
        <v>5</v>
      </c>
      <c r="C8" s="35" t="s">
        <v>6</v>
      </c>
      <c r="D8" s="36"/>
      <c r="E8" s="36"/>
      <c r="F8" s="36"/>
      <c r="G8" s="37"/>
      <c r="H8" s="38" t="s">
        <v>7</v>
      </c>
    </row>
    <row r="9" spans="2:8" ht="24">
      <c r="B9" s="33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8"/>
    </row>
    <row r="10" spans="2:8" ht="14.25">
      <c r="B10" s="34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3564722.83</v>
      </c>
      <c r="D11" s="12">
        <f t="shared" si="0"/>
        <v>640757.25</v>
      </c>
      <c r="E11" s="13">
        <f t="shared" si="0"/>
        <v>4205480.08</v>
      </c>
      <c r="F11" s="13">
        <f t="shared" si="0"/>
        <v>3650821.1700000004</v>
      </c>
      <c r="G11" s="13">
        <f t="shared" si="0"/>
        <v>3643162.1200000006</v>
      </c>
      <c r="H11" s="13">
        <f t="shared" si="0"/>
        <v>554658.9099999997</v>
      </c>
    </row>
    <row r="12" spans="1:8" ht="24">
      <c r="A12" s="18">
        <v>11</v>
      </c>
      <c r="B12" s="5" t="s">
        <v>13</v>
      </c>
      <c r="C12" s="14">
        <v>2105336.15</v>
      </c>
      <c r="D12" s="14">
        <v>451975.19</v>
      </c>
      <c r="E12" s="15">
        <v>2557311.34</v>
      </c>
      <c r="F12" s="14">
        <v>2323404.97</v>
      </c>
      <c r="G12" s="14">
        <v>2323404.97</v>
      </c>
      <c r="H12" s="15">
        <f>E12-F12</f>
        <v>233906.36999999965</v>
      </c>
    </row>
    <row r="13" spans="1:8" ht="24">
      <c r="A13" s="18">
        <v>12</v>
      </c>
      <c r="B13" s="5" t="s">
        <v>14</v>
      </c>
      <c r="C13" s="14">
        <v>260572.65</v>
      </c>
      <c r="D13" s="14">
        <v>65921</v>
      </c>
      <c r="E13" s="15">
        <v>326493.65</v>
      </c>
      <c r="F13" s="14">
        <v>235892.13</v>
      </c>
      <c r="G13" s="14">
        <v>235892.13</v>
      </c>
      <c r="H13" s="15">
        <f aca="true" t="shared" si="1" ref="H13:H18">E13-F13</f>
        <v>90601.52000000002</v>
      </c>
    </row>
    <row r="14" spans="1:8" ht="14.25">
      <c r="A14" s="18">
        <v>13</v>
      </c>
      <c r="B14" s="5" t="s">
        <v>15</v>
      </c>
      <c r="C14" s="14">
        <v>884585.5</v>
      </c>
      <c r="D14" s="14">
        <v>92225</v>
      </c>
      <c r="E14" s="15">
        <v>976810.5</v>
      </c>
      <c r="F14" s="14">
        <v>837932.27</v>
      </c>
      <c r="G14" s="14">
        <v>830273.22</v>
      </c>
      <c r="H14" s="15">
        <f t="shared" si="1"/>
        <v>138878.22999999998</v>
      </c>
    </row>
    <row r="15" spans="1:8" ht="14.25">
      <c r="A15" s="18">
        <v>14</v>
      </c>
      <c r="B15" s="5" t="s">
        <v>16</v>
      </c>
      <c r="C15" s="14">
        <v>190531.83</v>
      </c>
      <c r="D15" s="14">
        <v>88216.75</v>
      </c>
      <c r="E15" s="15">
        <v>278748.58</v>
      </c>
      <c r="F15" s="14">
        <v>241668.41</v>
      </c>
      <c r="G15" s="14">
        <v>241668.41</v>
      </c>
      <c r="H15" s="15">
        <f t="shared" si="1"/>
        <v>37080.17000000001</v>
      </c>
    </row>
    <row r="16" spans="1:8" ht="14.25">
      <c r="A16" s="18">
        <v>15</v>
      </c>
      <c r="B16" s="5" t="s">
        <v>17</v>
      </c>
      <c r="C16" s="14">
        <v>123696.7</v>
      </c>
      <c r="D16" s="14">
        <v>-57580.69</v>
      </c>
      <c r="E16" s="15">
        <v>66116.01</v>
      </c>
      <c r="F16" s="14">
        <v>11923.39</v>
      </c>
      <c r="G16" s="14">
        <v>11923.39</v>
      </c>
      <c r="H16" s="15">
        <f t="shared" si="1"/>
        <v>54192.619999999995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819315.8700000001</v>
      </c>
      <c r="D19" s="12">
        <f t="shared" si="2"/>
        <v>353095.27</v>
      </c>
      <c r="E19" s="13">
        <f t="shared" si="2"/>
        <v>1172411.14</v>
      </c>
      <c r="F19" s="13">
        <f t="shared" si="2"/>
        <v>880558.78</v>
      </c>
      <c r="G19" s="13">
        <f t="shared" si="2"/>
        <v>880558.78</v>
      </c>
      <c r="H19" s="13">
        <f t="shared" si="2"/>
        <v>291852.36000000004</v>
      </c>
    </row>
    <row r="20" spans="1:8" ht="24">
      <c r="A20" s="18">
        <v>21</v>
      </c>
      <c r="B20" s="5" t="s">
        <v>21</v>
      </c>
      <c r="C20" s="14">
        <v>101175.11</v>
      </c>
      <c r="D20" s="14">
        <v>10000</v>
      </c>
      <c r="E20" s="15">
        <v>111175.11</v>
      </c>
      <c r="F20" s="14">
        <v>78053.69</v>
      </c>
      <c r="G20" s="14">
        <v>78053.69</v>
      </c>
      <c r="H20" s="15">
        <f>E20-F20</f>
        <v>33121.42</v>
      </c>
    </row>
    <row r="21" spans="1:8" ht="14.25">
      <c r="A21" s="18">
        <v>22</v>
      </c>
      <c r="B21" s="5" t="s">
        <v>22</v>
      </c>
      <c r="C21" s="14">
        <v>6926.19</v>
      </c>
      <c r="D21" s="14">
        <v>58992.25</v>
      </c>
      <c r="E21" s="15">
        <v>65918.44</v>
      </c>
      <c r="F21" s="14">
        <v>51441.03</v>
      </c>
      <c r="G21" s="14">
        <v>51441.03</v>
      </c>
      <c r="H21" s="15">
        <f aca="true" t="shared" si="3" ref="H21:H27">E21-F21</f>
        <v>14477.410000000003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14625</v>
      </c>
      <c r="D23" s="14">
        <v>0</v>
      </c>
      <c r="E23" s="15">
        <v>14625</v>
      </c>
      <c r="F23" s="14">
        <v>5323.79</v>
      </c>
      <c r="G23" s="14">
        <v>5323.79</v>
      </c>
      <c r="H23" s="15">
        <f t="shared" si="3"/>
        <v>9301.21</v>
      </c>
    </row>
    <row r="24" spans="1:8" ht="24">
      <c r="A24" s="18">
        <v>25</v>
      </c>
      <c r="B24" s="5" t="s">
        <v>25</v>
      </c>
      <c r="C24" s="14">
        <v>16971.09</v>
      </c>
      <c r="D24" s="14">
        <v>80500</v>
      </c>
      <c r="E24" s="15">
        <v>97471.09</v>
      </c>
      <c r="F24" s="14">
        <v>34495.7</v>
      </c>
      <c r="G24" s="14">
        <v>34495.7</v>
      </c>
      <c r="H24" s="15">
        <f t="shared" si="3"/>
        <v>62975.39</v>
      </c>
    </row>
    <row r="25" spans="1:8" ht="14.25">
      <c r="A25" s="18">
        <v>26</v>
      </c>
      <c r="B25" s="5" t="s">
        <v>26</v>
      </c>
      <c r="C25" s="14">
        <v>382137.59</v>
      </c>
      <c r="D25" s="14">
        <v>74059.5</v>
      </c>
      <c r="E25" s="15">
        <v>456197.09</v>
      </c>
      <c r="F25" s="14">
        <v>389559.86</v>
      </c>
      <c r="G25" s="14">
        <v>389559.86</v>
      </c>
      <c r="H25" s="15">
        <f t="shared" si="3"/>
        <v>66637.23000000004</v>
      </c>
    </row>
    <row r="26" spans="1:8" ht="24">
      <c r="A26" s="18">
        <v>27</v>
      </c>
      <c r="B26" s="5" t="s">
        <v>27</v>
      </c>
      <c r="C26" s="14">
        <v>71395.98</v>
      </c>
      <c r="D26" s="14">
        <v>-7086.25</v>
      </c>
      <c r="E26" s="15">
        <v>64309.73</v>
      </c>
      <c r="F26" s="14">
        <v>32448.97</v>
      </c>
      <c r="G26" s="14">
        <v>32448.97</v>
      </c>
      <c r="H26" s="15">
        <f t="shared" si="3"/>
        <v>31860.760000000002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226084.91</v>
      </c>
      <c r="D28" s="14">
        <v>136629.77</v>
      </c>
      <c r="E28" s="15">
        <v>362714.68</v>
      </c>
      <c r="F28" s="14">
        <v>289235.74</v>
      </c>
      <c r="G28" s="14">
        <v>289235.74</v>
      </c>
      <c r="H28" s="15">
        <f>E28-F28</f>
        <v>73478.94</v>
      </c>
    </row>
    <row r="29" spans="2:8" ht="21" customHeight="1">
      <c r="B29" s="4" t="s">
        <v>30</v>
      </c>
      <c r="C29" s="12">
        <f aca="true" t="shared" si="4" ref="C29:H29">SUM(C30:C38)</f>
        <v>6690518.760000001</v>
      </c>
      <c r="D29" s="12">
        <f t="shared" si="4"/>
        <v>-1155008.55</v>
      </c>
      <c r="E29" s="13">
        <f t="shared" si="4"/>
        <v>5535510.209999998</v>
      </c>
      <c r="F29" s="13">
        <f t="shared" si="4"/>
        <v>5180255.049999999</v>
      </c>
      <c r="G29" s="13">
        <f t="shared" si="4"/>
        <v>5180207.049999999</v>
      </c>
      <c r="H29" s="13">
        <f t="shared" si="4"/>
        <v>355255.1599999999</v>
      </c>
    </row>
    <row r="30" spans="1:8" ht="14.25">
      <c r="A30" s="18">
        <v>31</v>
      </c>
      <c r="B30" s="5" t="s">
        <v>31</v>
      </c>
      <c r="C30" s="14">
        <v>3573522.18</v>
      </c>
      <c r="D30" s="14">
        <v>977950</v>
      </c>
      <c r="E30" s="15">
        <v>4551472.18</v>
      </c>
      <c r="F30" s="14">
        <v>4398171.47</v>
      </c>
      <c r="G30" s="14">
        <v>4398123.47</v>
      </c>
      <c r="H30" s="15">
        <f>+E30-F30</f>
        <v>153300.70999999996</v>
      </c>
    </row>
    <row r="31" spans="1:8" ht="14.25">
      <c r="A31" s="18">
        <v>32</v>
      </c>
      <c r="B31" s="5" t="s">
        <v>32</v>
      </c>
      <c r="C31" s="14">
        <v>124747.68</v>
      </c>
      <c r="D31" s="14">
        <v>157141</v>
      </c>
      <c r="E31" s="15">
        <v>281888.68</v>
      </c>
      <c r="F31" s="14">
        <v>267433.1</v>
      </c>
      <c r="G31" s="14">
        <v>267433.1</v>
      </c>
      <c r="H31" s="15">
        <f aca="true" t="shared" si="5" ref="H31:H38">+E31-F31</f>
        <v>14455.580000000016</v>
      </c>
    </row>
    <row r="32" spans="1:8" ht="24">
      <c r="A32" s="18">
        <v>33</v>
      </c>
      <c r="B32" s="5" t="s">
        <v>33</v>
      </c>
      <c r="C32" s="14">
        <v>400629.21</v>
      </c>
      <c r="D32" s="14">
        <v>-128730.11</v>
      </c>
      <c r="E32" s="15">
        <v>271899.1</v>
      </c>
      <c r="F32" s="14">
        <v>195421.16</v>
      </c>
      <c r="G32" s="14">
        <v>195421.16</v>
      </c>
      <c r="H32" s="15">
        <f t="shared" si="5"/>
        <v>76477.93999999997</v>
      </c>
    </row>
    <row r="33" spans="1:8" ht="24">
      <c r="A33" s="18">
        <v>34</v>
      </c>
      <c r="B33" s="5" t="s">
        <v>34</v>
      </c>
      <c r="C33" s="14">
        <v>29671.81</v>
      </c>
      <c r="D33" s="14">
        <v>22600</v>
      </c>
      <c r="E33" s="15">
        <v>52271.81</v>
      </c>
      <c r="F33" s="14">
        <v>42915.17</v>
      </c>
      <c r="G33" s="14">
        <v>42915.17</v>
      </c>
      <c r="H33" s="15">
        <f t="shared" si="5"/>
        <v>9356.64</v>
      </c>
    </row>
    <row r="34" spans="1:8" ht="24">
      <c r="A34" s="18">
        <v>35</v>
      </c>
      <c r="B34" s="5" t="s">
        <v>35</v>
      </c>
      <c r="C34" s="14">
        <v>110730.92</v>
      </c>
      <c r="D34" s="14">
        <v>98780</v>
      </c>
      <c r="E34" s="15">
        <v>209510.92</v>
      </c>
      <c r="F34" s="14">
        <v>136707.99</v>
      </c>
      <c r="G34" s="14">
        <v>136707.99</v>
      </c>
      <c r="H34" s="15">
        <f t="shared" si="5"/>
        <v>72802.93000000002</v>
      </c>
    </row>
    <row r="35" spans="1:8" ht="24">
      <c r="A35" s="18">
        <v>36</v>
      </c>
      <c r="B35" s="5" t="s">
        <v>81</v>
      </c>
      <c r="C35" s="14">
        <v>0</v>
      </c>
      <c r="D35" s="14">
        <v>27799.97</v>
      </c>
      <c r="E35" s="15">
        <v>27799.97</v>
      </c>
      <c r="F35" s="14">
        <v>22275.17</v>
      </c>
      <c r="G35" s="14">
        <v>22275.17</v>
      </c>
      <c r="H35" s="15">
        <f t="shared" si="5"/>
        <v>5524.800000000003</v>
      </c>
    </row>
    <row r="36" spans="1:8" ht="14.25">
      <c r="A36" s="18">
        <v>37</v>
      </c>
      <c r="B36" s="5" t="s">
        <v>36</v>
      </c>
      <c r="C36" s="14">
        <v>56115.7</v>
      </c>
      <c r="D36" s="14">
        <v>64000</v>
      </c>
      <c r="E36" s="15">
        <v>120115.7</v>
      </c>
      <c r="F36" s="14">
        <v>100963.14</v>
      </c>
      <c r="G36" s="14">
        <v>100963.14</v>
      </c>
      <c r="H36" s="15">
        <f t="shared" si="5"/>
        <v>19152.559999999998</v>
      </c>
    </row>
    <row r="37" spans="1:8" ht="14.25">
      <c r="A37" s="18">
        <v>38</v>
      </c>
      <c r="B37" s="5" t="s">
        <v>37</v>
      </c>
      <c r="C37" s="14">
        <v>2109.38</v>
      </c>
      <c r="D37" s="14">
        <v>3250</v>
      </c>
      <c r="E37" s="15">
        <v>5359.38</v>
      </c>
      <c r="F37" s="14">
        <v>3832.76</v>
      </c>
      <c r="G37" s="14">
        <v>3832.76</v>
      </c>
      <c r="H37" s="15">
        <f t="shared" si="5"/>
        <v>1526.62</v>
      </c>
    </row>
    <row r="38" spans="1:8" ht="14.25">
      <c r="A38" s="18">
        <v>39</v>
      </c>
      <c r="B38" s="5" t="s">
        <v>38</v>
      </c>
      <c r="C38" s="14">
        <v>2392991.88</v>
      </c>
      <c r="D38" s="14">
        <v>-2377799.41</v>
      </c>
      <c r="E38" s="15">
        <v>15192.47</v>
      </c>
      <c r="F38" s="14">
        <v>12535.09</v>
      </c>
      <c r="G38" s="14">
        <v>12535.09</v>
      </c>
      <c r="H38" s="15">
        <f t="shared" si="5"/>
        <v>2657.379999999999</v>
      </c>
    </row>
    <row r="39" spans="2:8" ht="24">
      <c r="B39" s="4" t="s">
        <v>3</v>
      </c>
      <c r="C39" s="12">
        <f>SUM(C40:C48)</f>
        <v>702150.27</v>
      </c>
      <c r="D39" s="12">
        <f>SUM(D40:D48)</f>
        <v>1140399.98</v>
      </c>
      <c r="E39" s="13">
        <f>C39+D39</f>
        <v>1842550.25</v>
      </c>
      <c r="F39" s="13">
        <f>SUM(F40:F48)</f>
        <v>1717994.17</v>
      </c>
      <c r="G39" s="13">
        <f>SUM(G40:G48)</f>
        <v>1717994.17</v>
      </c>
      <c r="H39" s="13">
        <f>SUM(H40:H48)</f>
        <v>124556.08000000002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640631.21</v>
      </c>
      <c r="D41" s="14">
        <v>1140399.98</v>
      </c>
      <c r="E41" s="15">
        <v>1781031.19</v>
      </c>
      <c r="F41" s="14">
        <v>1717994.17</v>
      </c>
      <c r="G41" s="14">
        <v>1717994.17</v>
      </c>
      <c r="H41" s="15">
        <f aca="true" t="shared" si="6" ref="H41:H48">E41-F41</f>
        <v>63037.02000000002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0</v>
      </c>
      <c r="D43" s="14">
        <v>0</v>
      </c>
      <c r="E43" s="15">
        <v>0</v>
      </c>
      <c r="F43" s="14">
        <v>0</v>
      </c>
      <c r="G43" s="14">
        <v>0</v>
      </c>
      <c r="H43" s="15">
        <f t="shared" si="6"/>
        <v>0</v>
      </c>
    </row>
    <row r="44" spans="1:8" ht="14.25">
      <c r="A44" s="18">
        <v>45</v>
      </c>
      <c r="B44" s="5" t="s">
        <v>43</v>
      </c>
      <c r="C44" s="14">
        <v>61519.06</v>
      </c>
      <c r="D44" s="14">
        <v>0</v>
      </c>
      <c r="E44" s="15">
        <v>61519.06</v>
      </c>
      <c r="F44" s="14">
        <v>0</v>
      </c>
      <c r="G44" s="14">
        <v>0</v>
      </c>
      <c r="H44" s="15">
        <f t="shared" si="6"/>
        <v>61519.06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1533140.24</v>
      </c>
      <c r="D49" s="12">
        <f t="shared" si="7"/>
        <v>1891536.03</v>
      </c>
      <c r="E49" s="13">
        <f t="shared" si="7"/>
        <v>3424676.27</v>
      </c>
      <c r="F49" s="13">
        <f t="shared" si="7"/>
        <v>1667519.4</v>
      </c>
      <c r="G49" s="13">
        <f t="shared" si="7"/>
        <v>1667519.4</v>
      </c>
      <c r="H49" s="13">
        <f t="shared" si="7"/>
        <v>1757156.87</v>
      </c>
    </row>
    <row r="50" spans="1:8" ht="14.25">
      <c r="A50" s="18">
        <v>51</v>
      </c>
      <c r="B50" s="5" t="s">
        <v>49</v>
      </c>
      <c r="C50" s="14">
        <v>0</v>
      </c>
      <c r="D50" s="14">
        <v>46790.5</v>
      </c>
      <c r="E50" s="15">
        <v>46790.5</v>
      </c>
      <c r="F50" s="14">
        <v>40453.16</v>
      </c>
      <c r="G50" s="14">
        <v>40453.16</v>
      </c>
      <c r="H50" s="15">
        <f>E50-F50</f>
        <v>6337.3399999999965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1271854</v>
      </c>
      <c r="E53" s="15">
        <v>1271854</v>
      </c>
      <c r="F53" s="14">
        <v>1050000</v>
      </c>
      <c r="G53" s="14">
        <v>1050000</v>
      </c>
      <c r="H53" s="15">
        <f t="shared" si="8"/>
        <v>221854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315638</v>
      </c>
      <c r="E55" s="15">
        <v>315638</v>
      </c>
      <c r="F55" s="14">
        <v>0</v>
      </c>
      <c r="G55" s="14">
        <v>0</v>
      </c>
      <c r="H55" s="15">
        <f t="shared" si="8"/>
        <v>315638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1533140.24</v>
      </c>
      <c r="D57" s="14">
        <v>257253.53</v>
      </c>
      <c r="E57" s="15">
        <v>1790393.77</v>
      </c>
      <c r="F57" s="14">
        <v>577066.24</v>
      </c>
      <c r="G57" s="14">
        <v>577066.24</v>
      </c>
      <c r="H57" s="15">
        <f t="shared" si="8"/>
        <v>1213327.53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13309847.97</v>
      </c>
      <c r="D83" s="16">
        <f t="shared" si="14"/>
        <v>2870779.98</v>
      </c>
      <c r="E83" s="16">
        <f t="shared" si="14"/>
        <v>16180627.949999997</v>
      </c>
      <c r="F83" s="16">
        <f t="shared" si="14"/>
        <v>13097148.57</v>
      </c>
      <c r="G83" s="16">
        <f t="shared" si="14"/>
        <v>13089441.52</v>
      </c>
      <c r="H83" s="16">
        <f t="shared" si="14"/>
        <v>3083479.38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7"/>
      <c r="C86" s="17"/>
      <c r="D86" s="17"/>
      <c r="E86" s="17"/>
      <c r="F86" s="17"/>
      <c r="G86" s="17"/>
      <c r="H86" s="17"/>
    </row>
    <row r="87" spans="2:8" ht="15" customHeight="1">
      <c r="B87" s="7"/>
      <c r="C87" s="17"/>
      <c r="D87" s="17"/>
      <c r="E87" s="17"/>
      <c r="F87" s="17"/>
      <c r="G87" s="17"/>
      <c r="H87" s="17"/>
    </row>
    <row r="88" spans="2:8" ht="15" customHeight="1">
      <c r="B88" s="29" t="s">
        <v>88</v>
      </c>
      <c r="C88" s="29"/>
      <c r="D88" s="29"/>
      <c r="E88" s="10"/>
      <c r="F88" s="30" t="s">
        <v>90</v>
      </c>
      <c r="G88" s="30"/>
      <c r="H88" s="30"/>
    </row>
    <row r="89" spans="2:8" ht="15" customHeight="1">
      <c r="B89" s="31" t="s">
        <v>89</v>
      </c>
      <c r="C89" s="31"/>
      <c r="D89" s="31"/>
      <c r="E89" s="8"/>
      <c r="F89" s="31" t="s">
        <v>91</v>
      </c>
      <c r="G89" s="31"/>
      <c r="H89" s="31"/>
    </row>
    <row r="90" spans="2:8" ht="30" customHeight="1">
      <c r="B90" s="26"/>
      <c r="C90" s="26"/>
      <c r="D90" s="26"/>
      <c r="F90" s="26"/>
      <c r="G90" s="26"/>
      <c r="H90" s="26"/>
    </row>
    <row r="91" spans="1:8" s="22" customFormat="1" ht="15" customHeight="1">
      <c r="A91" s="21"/>
      <c r="B91" s="26"/>
      <c r="C91" s="41"/>
      <c r="D91" s="41"/>
      <c r="F91" s="26"/>
      <c r="G91" s="41"/>
      <c r="H91" s="41"/>
    </row>
    <row r="92" spans="1:8" s="25" customFormat="1" ht="21.75" customHeight="1">
      <c r="A92" s="24"/>
      <c r="B92" s="26"/>
      <c r="C92" s="41"/>
      <c r="D92" s="41"/>
      <c r="F92" s="26"/>
      <c r="G92" s="41"/>
      <c r="H92" s="41"/>
    </row>
    <row r="93" spans="1:8" s="25" customFormat="1" ht="21.75" customHeight="1">
      <c r="A93" s="24"/>
      <c r="B93" s="20"/>
      <c r="C93" s="23"/>
      <c r="D93" s="23"/>
      <c r="F93" s="20"/>
      <c r="G93" s="23"/>
      <c r="H93" s="23"/>
    </row>
    <row r="94" spans="1:8" s="25" customFormat="1" ht="15" customHeight="1">
      <c r="A94" s="24"/>
      <c r="B94" s="26"/>
      <c r="C94" s="41"/>
      <c r="D94" s="41"/>
      <c r="F94" s="26"/>
      <c r="G94" s="41"/>
      <c r="H94" s="41"/>
    </row>
    <row r="95" spans="1:8" s="25" customFormat="1" ht="21.75" customHeight="1">
      <c r="A95" s="24"/>
      <c r="B95" s="26"/>
      <c r="C95" s="41"/>
      <c r="D95" s="41"/>
      <c r="F95" s="26"/>
      <c r="G95" s="41"/>
      <c r="H95" s="41"/>
    </row>
    <row r="96" spans="2:8" ht="15" customHeight="1" hidden="1">
      <c r="B96" s="26"/>
      <c r="C96" s="26"/>
      <c r="D96" s="26"/>
      <c r="F96" s="26"/>
      <c r="G96" s="26"/>
      <c r="H96" s="26"/>
    </row>
    <row r="97" spans="2:8" ht="24" customHeight="1" hidden="1">
      <c r="B97" s="26"/>
      <c r="C97" s="26"/>
      <c r="D97" s="26"/>
      <c r="F97" s="26"/>
      <c r="G97" s="26"/>
      <c r="H97" s="26"/>
    </row>
    <row r="98" spans="2:8" ht="24" customHeight="1" hidden="1">
      <c r="B98" s="39"/>
      <c r="C98" s="39"/>
      <c r="D98" s="39"/>
      <c r="E98" s="10"/>
      <c r="F98" s="40"/>
      <c r="G98" s="40"/>
      <c r="H98" s="40"/>
    </row>
    <row r="99" spans="2:8" ht="15" customHeight="1" hidden="1">
      <c r="B99" s="31"/>
      <c r="C99" s="31"/>
      <c r="D99" s="31"/>
      <c r="E99" s="8"/>
      <c r="F99" s="31"/>
      <c r="G99" s="31"/>
      <c r="H99" s="31"/>
    </row>
    <row r="100" spans="2:8" ht="24" customHeight="1" hidden="1">
      <c r="B100" s="26"/>
      <c r="C100" s="26"/>
      <c r="D100" s="26"/>
      <c r="F100" s="26"/>
      <c r="G100" s="26"/>
      <c r="H100" s="26"/>
    </row>
  </sheetData>
  <sheetProtection/>
  <mergeCells count="32">
    <mergeCell ref="B95:D95"/>
    <mergeCell ref="F95:H95"/>
    <mergeCell ref="B91:D91"/>
    <mergeCell ref="F91:H91"/>
    <mergeCell ref="B92:D92"/>
    <mergeCell ref="F92:H92"/>
    <mergeCell ref="B94:D94"/>
    <mergeCell ref="F94:H94"/>
    <mergeCell ref="B96:D96"/>
    <mergeCell ref="B97:D97"/>
    <mergeCell ref="F96:H96"/>
    <mergeCell ref="F97:H97"/>
    <mergeCell ref="B98:D98"/>
    <mergeCell ref="F98:H98"/>
    <mergeCell ref="B99:D99"/>
    <mergeCell ref="B100:D100"/>
    <mergeCell ref="F99:H99"/>
    <mergeCell ref="F100:H100"/>
    <mergeCell ref="B8:B10"/>
    <mergeCell ref="C8:G8"/>
    <mergeCell ref="H8:H9"/>
    <mergeCell ref="B89:D89"/>
    <mergeCell ref="F89:H89"/>
    <mergeCell ref="B90:D90"/>
    <mergeCell ref="F90:H90"/>
    <mergeCell ref="B2:H2"/>
    <mergeCell ref="B4:H4"/>
    <mergeCell ref="B5:H5"/>
    <mergeCell ref="B6:H6"/>
    <mergeCell ref="B3:H3"/>
    <mergeCell ref="B88:D88"/>
    <mergeCell ref="F88:H8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Jose Martin Nava Guevara</cp:lastModifiedBy>
  <cp:lastPrinted>2024-02-03T17:42:14Z</cp:lastPrinted>
  <dcterms:created xsi:type="dcterms:W3CDTF">2014-09-04T16:46:21Z</dcterms:created>
  <dcterms:modified xsi:type="dcterms:W3CDTF">2024-02-03T17:42:24Z</dcterms:modified>
  <cp:category/>
  <cp:version/>
  <cp:contentType/>
  <cp:contentStatus/>
</cp:coreProperties>
</file>