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DireccionFinanciera\CUENTA PUBLICA 2023\Anual\2 INFORMACION PRESUPUESTAL\"/>
    </mc:Choice>
  </mc:AlternateContent>
  <xr:revisionPtr revIDLastSave="0" documentId="13_ncr:1_{014865C2-6494-459B-9005-8834AD199568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9040" windowHeight="1584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31" i="1"/>
  <c r="H21" i="1"/>
  <c r="H20" i="1"/>
  <c r="H13" i="1"/>
  <c r="G17" i="1"/>
  <c r="F17" i="1"/>
  <c r="D17" i="1"/>
  <c r="C17" i="1"/>
  <c r="G27" i="1"/>
  <c r="F27" i="1"/>
  <c r="D27" i="1"/>
  <c r="C27" i="1"/>
  <c r="E27" i="1" s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E20" i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E37" i="1" l="1"/>
  <c r="H37" i="1" s="1"/>
  <c r="H27" i="1"/>
  <c r="G81" i="1"/>
  <c r="F81" i="1"/>
  <c r="D81" i="1"/>
  <c r="E17" i="1"/>
  <c r="H17" i="1" s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<sst xmlns="http://schemas.openxmlformats.org/spreadsheetml/2006/main" count="92" uniqueCount="92">
  <si>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</si>
  <si>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</si>
  <si>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</si>
  <si>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</si>
  <si>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</si>
  <si>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</si>
  <si>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</si>
  <si>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</si>
  <si>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</si>
  <si>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</si>
  <si>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</si>
  <si>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</si>
  <si>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</si>
  <si>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</si>
  <si>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</si>
  <si>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</si>
  <si>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</si>
  <si>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</si>
  <si>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</si>
  <si>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</si>
  <si>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</si>
  <si>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</si>
  <si>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</si>
  <si>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</si>
  <si>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</si>
  <si>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</si>
  <si>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</si>
  <si>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</si>
  <si>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</si>
  <si>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</si>
  <si>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</si>
  <si>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</si>
  <si>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</si>
  <si>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</si>
  <si>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</si>
  <si>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</si>
  <si>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</si>
  <si>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</si>
  <si>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</si>
  <si>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</si>
  <si>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</si>
  <si>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</si>
  <si>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</si>
  <si>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</si>
  <si>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</si>
  <si>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</si>
  <si>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</si>
  <si>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</si>
  <si>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</si>
  <si>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</si>
  <si>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</si>
  <si>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</si>
  <si>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</si>
  <si>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</si>
  <si>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</si>
  <si>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</si>
  <si>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</si>
  <si>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</si>
  <si>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</si>
  <si>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</si>
  <si>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</si>
  <si>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</si>
  <si>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</si>
  <si>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</si>
  <si>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</si>
  <si>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</si>
  <si>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</si>
  <si>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</si>
  <si>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</si>
  <si>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</si>
  <si>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</si>
  <si>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</si>
  <si>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</si>
  <si>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</si>
  <si>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</si>
  <si>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</si>
  <si>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</si>
  <si>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</si>
  <si>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</si>
  <si>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</si>
  <si>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</si>
  <si>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</si>
  <si>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</si>
  <si>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</si>
  <si>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</si>
  <si>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</si>
  <si>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JUNTA MUNICIPAL DE AGUAS Y SANEAMIENTO DE MEOQUI</t>
  </si>
  <si>
    <t>Del 01 ENERO AL 31 DE DICIEMBRE 2023</t>
  </si>
  <si>
    <t xml:space="preserve"> C. JOSE LUIS CISNEROS CARLOS</t>
  </si>
  <si>
    <t>C.P. ROSA MARIA PIÑON ANCHONDO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</si>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</sst>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0" fontId="2" fillId="0" borderId="0" xfId="0" applyFont="1" applyProtection="1"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illares 2 2" xfId="2" xr:uid="{03154D69-2569-4D55-9D36-E3AE913CFD1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>
    <pageSetUpPr fitToPage="1"/>
  </sheetPr>
  <dimension ref="B1:I205"/>
  <sheetViews>
    <sheetView tabSelected="1" zoomScale="80" zoomScaleNormal="80" workbookViewId="0">
      <selection activeCell="H87" sqref="B2:H87"/>
    </sheetView>
  </sheetViews>
  <sheetFormatPr baseColWidth="10" defaultColWidth="11.42578125" defaultRowHeight="12" x14ac:dyDescent="0.2"/>
  <cols>
    <col min="1" max="1" width="1.42578125" style="1" customWidth="1"/>
    <col min="2" max="2" width="49" style="1" customWidth="1"/>
    <col min="3" max="3" width="14.42578125" style="1" customWidth="1"/>
    <col min="4" max="4" width="13.42578125" style="1" customWidth="1"/>
    <col min="5" max="5" width="14.5703125" style="1" customWidth="1"/>
    <col min="6" max="6" width="13.140625" style="1" customWidth="1"/>
    <col min="7" max="7" width="14" style="1" customWidth="1"/>
    <col min="8" max="8" width="13" style="1" customWidth="1"/>
    <col min="9" max="9" width="1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0" t="s">
        <v>86</v>
      </c>
      <c r="C2" s="21"/>
      <c r="D2" s="21"/>
      <c r="E2" s="21"/>
      <c r="F2" s="21"/>
      <c r="G2" s="21"/>
      <c r="H2" s="22"/>
    </row>
    <row r="3" spans="2:9" x14ac:dyDescent="0.2">
      <c r="B3" s="23" t="s">
        <v>1</v>
      </c>
      <c r="C3" s="24"/>
      <c r="D3" s="24"/>
      <c r="E3" s="24"/>
      <c r="F3" s="24"/>
      <c r="G3" s="24"/>
      <c r="H3" s="25"/>
    </row>
    <row r="4" spans="2:9" x14ac:dyDescent="0.2">
      <c r="B4" s="23" t="s">
        <v>2</v>
      </c>
      <c r="C4" s="24"/>
      <c r="D4" s="24"/>
      <c r="E4" s="24"/>
      <c r="F4" s="24"/>
      <c r="G4" s="24"/>
      <c r="H4" s="25"/>
    </row>
    <row r="5" spans="2:9" ht="12.75" thickBot="1" x14ac:dyDescent="0.25">
      <c r="B5" s="26" t="s">
        <v>87</v>
      </c>
      <c r="C5" s="27"/>
      <c r="D5" s="27"/>
      <c r="E5" s="27"/>
      <c r="F5" s="27"/>
      <c r="G5" s="27"/>
      <c r="H5" s="28"/>
    </row>
    <row r="6" spans="2:9" ht="12.75" thickBot="1" x14ac:dyDescent="0.25">
      <c r="B6" s="29" t="s">
        <v>3</v>
      </c>
      <c r="C6" s="32" t="s">
        <v>4</v>
      </c>
      <c r="D6" s="33"/>
      <c r="E6" s="33"/>
      <c r="F6" s="33"/>
      <c r="G6" s="34"/>
      <c r="H6" s="35" t="s">
        <v>5</v>
      </c>
    </row>
    <row r="7" spans="2:9" ht="24.75" thickBot="1" x14ac:dyDescent="0.25">
      <c r="B7" s="30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6"/>
    </row>
    <row r="8" spans="2:9" ht="33.75" customHeight="1" thickBot="1" x14ac:dyDescent="0.25">
      <c r="B8" s="31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16.5" customHeight="1" x14ac:dyDescent="0.2">
      <c r="B9" s="6" t="s">
        <v>13</v>
      </c>
      <c r="C9" s="13">
        <f>SUM(C10:C16)</f>
        <v>14905250.52</v>
      </c>
      <c r="D9" s="13">
        <f>SUM(D10:D16)</f>
        <v>447157.51999999996</v>
      </c>
      <c r="E9" s="13">
        <f t="shared" ref="E9:E26" si="0">C9+D9</f>
        <v>15352408.039999999</v>
      </c>
      <c r="F9" s="13">
        <f>SUM(F10:F16)</f>
        <v>15133791.32</v>
      </c>
      <c r="G9" s="13">
        <f>SUM(G10:G16)</f>
        <v>15052689.949999999</v>
      </c>
      <c r="H9" s="13">
        <f t="shared" ref="H9:H40" si="1">E9-F9</f>
        <v>218616.71999999881</v>
      </c>
    </row>
    <row r="10" spans="2:9" ht="12" customHeight="1" x14ac:dyDescent="0.2">
      <c r="B10" s="11" t="s">
        <v>14</v>
      </c>
      <c r="C10" s="17">
        <v>5891551.0499999998</v>
      </c>
      <c r="D10" s="17">
        <v>0</v>
      </c>
      <c r="E10" s="16">
        <f t="shared" si="0"/>
        <v>5891551.0499999998</v>
      </c>
      <c r="F10" s="17">
        <v>5859861.6799999997</v>
      </c>
      <c r="G10" s="17">
        <v>5859861.6799999997</v>
      </c>
      <c r="H10" s="16">
        <f t="shared" si="1"/>
        <v>31689.370000000112</v>
      </c>
    </row>
    <row r="11" spans="2:9" ht="12" customHeight="1" x14ac:dyDescent="0.2">
      <c r="B11" s="11" t="s">
        <v>15</v>
      </c>
      <c r="C11" s="17">
        <v>385048.36</v>
      </c>
      <c r="D11" s="17">
        <v>150238.54999999999</v>
      </c>
      <c r="E11" s="16">
        <f t="shared" si="0"/>
        <v>535286.90999999992</v>
      </c>
      <c r="F11" s="17">
        <v>535286.91</v>
      </c>
      <c r="G11" s="17">
        <v>535286.91</v>
      </c>
      <c r="H11" s="16">
        <f t="shared" si="1"/>
        <v>0</v>
      </c>
    </row>
    <row r="12" spans="2:9" ht="12" customHeight="1" x14ac:dyDescent="0.2">
      <c r="B12" s="11" t="s">
        <v>16</v>
      </c>
      <c r="C12" s="17">
        <v>4152132.2</v>
      </c>
      <c r="D12" s="17">
        <v>483660.66</v>
      </c>
      <c r="E12" s="16">
        <f t="shared" si="0"/>
        <v>4635792.8600000003</v>
      </c>
      <c r="F12" s="17">
        <v>4551001.25</v>
      </c>
      <c r="G12" s="17">
        <v>4551001.25</v>
      </c>
      <c r="H12" s="16">
        <f t="shared" si="1"/>
        <v>84791.610000000335</v>
      </c>
    </row>
    <row r="13" spans="2:9" ht="12" customHeight="1" x14ac:dyDescent="0.2">
      <c r="B13" s="11" t="s">
        <v>17</v>
      </c>
      <c r="C13" s="17">
        <v>2520434.0299999998</v>
      </c>
      <c r="D13" s="17">
        <v>117244.49</v>
      </c>
      <c r="E13" s="16">
        <f>C13+D13</f>
        <v>2637678.52</v>
      </c>
      <c r="F13" s="17">
        <v>2611615.25</v>
      </c>
      <c r="G13" s="17">
        <v>2530513.88</v>
      </c>
      <c r="H13" s="16">
        <f t="shared" si="1"/>
        <v>26063.270000000019</v>
      </c>
    </row>
    <row r="14" spans="2:9" ht="12" customHeight="1" x14ac:dyDescent="0.2">
      <c r="B14" s="11" t="s">
        <v>18</v>
      </c>
      <c r="C14" s="17">
        <v>1956084.88</v>
      </c>
      <c r="D14" s="17">
        <v>-303986.18</v>
      </c>
      <c r="E14" s="16">
        <f t="shared" si="0"/>
        <v>1652098.7</v>
      </c>
      <c r="F14" s="17">
        <v>1576026.23</v>
      </c>
      <c r="G14" s="17">
        <v>1576026.23</v>
      </c>
      <c r="H14" s="16">
        <f t="shared" si="1"/>
        <v>76072.469999999972</v>
      </c>
    </row>
    <row r="15" spans="2:9" ht="12" customHeight="1" x14ac:dyDescent="0.2">
      <c r="B15" s="11" t="s">
        <v>19</v>
      </c>
      <c r="C15" s="17">
        <v>0</v>
      </c>
      <c r="D15" s="17">
        <v>0</v>
      </c>
      <c r="E15" s="16">
        <f t="shared" si="0"/>
        <v>0</v>
      </c>
      <c r="F15" s="17">
        <v>0</v>
      </c>
      <c r="G15" s="17">
        <v>0</v>
      </c>
      <c r="H15" s="16">
        <f t="shared" si="1"/>
        <v>0</v>
      </c>
    </row>
    <row r="16" spans="2:9" ht="12" customHeight="1" x14ac:dyDescent="0.2">
      <c r="B16" s="11" t="s">
        <v>20</v>
      </c>
      <c r="C16" s="17">
        <v>0</v>
      </c>
      <c r="D16" s="14">
        <v>0</v>
      </c>
      <c r="E16" s="15">
        <f t="shared" si="0"/>
        <v>0</v>
      </c>
      <c r="F16" s="17">
        <v>0</v>
      </c>
      <c r="G16" s="17">
        <v>0</v>
      </c>
      <c r="H16" s="16">
        <f t="shared" si="1"/>
        <v>0</v>
      </c>
    </row>
    <row r="17" spans="2:8" ht="12.75" customHeight="1" x14ac:dyDescent="0.2">
      <c r="B17" s="6" t="s">
        <v>21</v>
      </c>
      <c r="C17" s="13">
        <f>SUM(C18:C26)</f>
        <v>11927625.640000001</v>
      </c>
      <c r="D17" s="13">
        <f>SUM(D18:D26)</f>
        <v>-476000</v>
      </c>
      <c r="E17" s="13">
        <f t="shared" si="0"/>
        <v>11451625.640000001</v>
      </c>
      <c r="F17" s="13">
        <f>SUM(F18:F26)</f>
        <v>7790289.5200000005</v>
      </c>
      <c r="G17" s="13">
        <f>SUM(G18:G26)</f>
        <v>7783774.1799999997</v>
      </c>
      <c r="H17" s="13">
        <f t="shared" si="1"/>
        <v>3661336.12</v>
      </c>
    </row>
    <row r="18" spans="2:8" ht="24" x14ac:dyDescent="0.2">
      <c r="B18" s="9" t="s">
        <v>22</v>
      </c>
      <c r="C18" s="17">
        <v>363744.01</v>
      </c>
      <c r="D18" s="17">
        <v>94231.14</v>
      </c>
      <c r="E18" s="16">
        <f t="shared" si="0"/>
        <v>457975.15</v>
      </c>
      <c r="F18" s="17">
        <v>436765.44</v>
      </c>
      <c r="G18" s="17">
        <v>436765.44</v>
      </c>
      <c r="H18" s="16">
        <f t="shared" si="1"/>
        <v>21209.710000000021</v>
      </c>
    </row>
    <row r="19" spans="2:8" ht="12" customHeight="1" x14ac:dyDescent="0.2">
      <c r="B19" s="9" t="s">
        <v>23</v>
      </c>
      <c r="C19" s="17">
        <v>83287.61</v>
      </c>
      <c r="D19" s="17">
        <v>20000</v>
      </c>
      <c r="E19" s="16">
        <f t="shared" si="0"/>
        <v>103287.61</v>
      </c>
      <c r="F19" s="17">
        <v>99517.75</v>
      </c>
      <c r="G19" s="17">
        <v>99517.75</v>
      </c>
      <c r="H19" s="16">
        <f t="shared" si="1"/>
        <v>3769.8600000000006</v>
      </c>
    </row>
    <row r="20" spans="2:8" ht="12" customHeight="1" x14ac:dyDescent="0.2">
      <c r="B20" s="9" t="s">
        <v>24</v>
      </c>
      <c r="C20" s="17">
        <v>2651254.15</v>
      </c>
      <c r="D20" s="17">
        <v>-526766.4</v>
      </c>
      <c r="E20" s="16">
        <f t="shared" si="0"/>
        <v>2124487.75</v>
      </c>
      <c r="F20" s="17">
        <v>1381022.66</v>
      </c>
      <c r="G20" s="17">
        <v>1381022.66</v>
      </c>
      <c r="H20" s="16">
        <f t="shared" si="1"/>
        <v>743465.09000000008</v>
      </c>
    </row>
    <row r="21" spans="2:8" ht="12" customHeight="1" x14ac:dyDescent="0.2">
      <c r="B21" s="9" t="s">
        <v>25</v>
      </c>
      <c r="C21" s="17">
        <v>2435139.48</v>
      </c>
      <c r="D21" s="17">
        <v>780000</v>
      </c>
      <c r="E21" s="16">
        <f t="shared" si="0"/>
        <v>3215139.48</v>
      </c>
      <c r="F21" s="17">
        <v>2028566.03</v>
      </c>
      <c r="G21" s="17">
        <v>2028566.03</v>
      </c>
      <c r="H21" s="16">
        <f t="shared" si="1"/>
        <v>1186573.45</v>
      </c>
    </row>
    <row r="22" spans="2:8" ht="12" customHeight="1" x14ac:dyDescent="0.2">
      <c r="B22" s="9" t="s">
        <v>26</v>
      </c>
      <c r="C22" s="17">
        <v>3486817.48</v>
      </c>
      <c r="D22" s="17">
        <v>-870000</v>
      </c>
      <c r="E22" s="16">
        <f t="shared" si="0"/>
        <v>2616817.48</v>
      </c>
      <c r="F22" s="17">
        <v>1580139.85</v>
      </c>
      <c r="G22" s="17">
        <v>1576243.3</v>
      </c>
      <c r="H22" s="16">
        <f t="shared" si="1"/>
        <v>1036677.6299999999</v>
      </c>
    </row>
    <row r="23" spans="2:8" ht="12" customHeight="1" x14ac:dyDescent="0.2">
      <c r="B23" s="9" t="s">
        <v>27</v>
      </c>
      <c r="C23" s="17">
        <v>1529087.86</v>
      </c>
      <c r="D23" s="17">
        <v>0</v>
      </c>
      <c r="E23" s="16">
        <f t="shared" si="0"/>
        <v>1529087.86</v>
      </c>
      <c r="F23" s="17">
        <v>1210321.08</v>
      </c>
      <c r="G23" s="17">
        <v>1207702.29</v>
      </c>
      <c r="H23" s="16">
        <f t="shared" si="1"/>
        <v>318766.78000000003</v>
      </c>
    </row>
    <row r="24" spans="2:8" ht="12" customHeight="1" x14ac:dyDescent="0.2">
      <c r="B24" s="9" t="s">
        <v>28</v>
      </c>
      <c r="C24" s="17">
        <v>364374.72</v>
      </c>
      <c r="D24" s="17">
        <v>22679.45</v>
      </c>
      <c r="E24" s="16">
        <f t="shared" si="0"/>
        <v>387054.17</v>
      </c>
      <c r="F24" s="17">
        <v>333173.53000000003</v>
      </c>
      <c r="G24" s="17">
        <v>333173.53000000003</v>
      </c>
      <c r="H24" s="16">
        <f t="shared" si="1"/>
        <v>53880.639999999956</v>
      </c>
    </row>
    <row r="25" spans="2:8" ht="12" customHeight="1" x14ac:dyDescent="0.2">
      <c r="B25" s="9" t="s">
        <v>29</v>
      </c>
      <c r="C25" s="17">
        <v>0</v>
      </c>
      <c r="D25" s="17">
        <v>0</v>
      </c>
      <c r="E25" s="16">
        <f t="shared" si="0"/>
        <v>0</v>
      </c>
      <c r="F25" s="17">
        <v>0</v>
      </c>
      <c r="G25" s="17">
        <v>0</v>
      </c>
      <c r="H25" s="16">
        <f t="shared" si="1"/>
        <v>0</v>
      </c>
    </row>
    <row r="26" spans="2:8" ht="12" customHeight="1" x14ac:dyDescent="0.2">
      <c r="B26" s="9" t="s">
        <v>30</v>
      </c>
      <c r="C26" s="17">
        <v>1013920.33</v>
      </c>
      <c r="D26" s="17">
        <v>3855.81</v>
      </c>
      <c r="E26" s="16">
        <f t="shared" si="0"/>
        <v>1017776.14</v>
      </c>
      <c r="F26" s="17">
        <v>720783.18</v>
      </c>
      <c r="G26" s="17">
        <v>720783.18</v>
      </c>
      <c r="H26" s="16">
        <f t="shared" si="1"/>
        <v>296992.95999999996</v>
      </c>
    </row>
    <row r="27" spans="2:8" ht="11.25" customHeight="1" x14ac:dyDescent="0.2">
      <c r="B27" s="6" t="s">
        <v>31</v>
      </c>
      <c r="C27" s="13">
        <f>SUM(C28:C36)</f>
        <v>19370159.460000001</v>
      </c>
      <c r="D27" s="13">
        <f>SUM(D28:D36)</f>
        <v>3228056</v>
      </c>
      <c r="E27" s="13">
        <f>D27+C27</f>
        <v>22598215.460000001</v>
      </c>
      <c r="F27" s="13">
        <f>SUM(F28:F36)</f>
        <v>18620045.43</v>
      </c>
      <c r="G27" s="13">
        <f>SUM(G28:G36)</f>
        <v>15000297.76</v>
      </c>
      <c r="H27" s="13">
        <f t="shared" si="1"/>
        <v>3978170.0300000012</v>
      </c>
    </row>
    <row r="28" spans="2:8" x14ac:dyDescent="0.2">
      <c r="B28" s="9" t="s">
        <v>32</v>
      </c>
      <c r="C28" s="17">
        <v>5794414.3600000003</v>
      </c>
      <c r="D28" s="17">
        <v>-700000</v>
      </c>
      <c r="E28" s="16">
        <f t="shared" ref="E28:E36" si="2">C28+D28</f>
        <v>5094414.3600000003</v>
      </c>
      <c r="F28" s="17">
        <v>4744119.9000000004</v>
      </c>
      <c r="G28" s="17">
        <v>4744119.9000000004</v>
      </c>
      <c r="H28" s="16">
        <f t="shared" si="1"/>
        <v>350294.45999999996</v>
      </c>
    </row>
    <row r="29" spans="2:8" x14ac:dyDescent="0.2">
      <c r="B29" s="9" t="s">
        <v>33</v>
      </c>
      <c r="C29" s="17">
        <v>20613.7</v>
      </c>
      <c r="D29" s="17">
        <v>49413.8</v>
      </c>
      <c r="E29" s="16">
        <f t="shared" si="2"/>
        <v>70027.5</v>
      </c>
      <c r="F29" s="17">
        <v>70027.5</v>
      </c>
      <c r="G29" s="17">
        <v>70027.5</v>
      </c>
      <c r="H29" s="16">
        <f t="shared" si="1"/>
        <v>0</v>
      </c>
    </row>
    <row r="30" spans="2:8" ht="12" customHeight="1" x14ac:dyDescent="0.2">
      <c r="B30" s="9" t="s">
        <v>34</v>
      </c>
      <c r="C30" s="17">
        <v>1176899.3899999999</v>
      </c>
      <c r="D30" s="17">
        <v>411094.73</v>
      </c>
      <c r="E30" s="16">
        <f t="shared" si="2"/>
        <v>1587994.1199999999</v>
      </c>
      <c r="F30" s="17">
        <v>1401014.57</v>
      </c>
      <c r="G30" s="17">
        <v>1279014.57</v>
      </c>
      <c r="H30" s="16">
        <f t="shared" si="1"/>
        <v>186979.54999999981</v>
      </c>
    </row>
    <row r="31" spans="2:8" x14ac:dyDescent="0.2">
      <c r="B31" s="9" t="s">
        <v>35</v>
      </c>
      <c r="C31" s="17">
        <v>522695.59</v>
      </c>
      <c r="D31" s="17">
        <v>-44030.09</v>
      </c>
      <c r="E31" s="16">
        <f t="shared" si="2"/>
        <v>478665.5</v>
      </c>
      <c r="F31" s="17">
        <v>456282.56</v>
      </c>
      <c r="G31" s="17">
        <v>456282.56</v>
      </c>
      <c r="H31" s="16">
        <f t="shared" si="1"/>
        <v>22382.940000000002</v>
      </c>
    </row>
    <row r="32" spans="2:8" ht="24" x14ac:dyDescent="0.2">
      <c r="B32" s="9" t="s">
        <v>36</v>
      </c>
      <c r="C32" s="17">
        <v>9304184.9600000009</v>
      </c>
      <c r="D32" s="17">
        <v>3080886.56</v>
      </c>
      <c r="E32" s="16">
        <f t="shared" si="2"/>
        <v>12385071.520000001</v>
      </c>
      <c r="F32" s="17">
        <v>9353068.2100000009</v>
      </c>
      <c r="G32" s="17">
        <v>6062439.8700000001</v>
      </c>
      <c r="H32" s="16">
        <f t="shared" si="1"/>
        <v>3032003.3100000005</v>
      </c>
    </row>
    <row r="33" spans="2:8" x14ac:dyDescent="0.2">
      <c r="B33" s="9" t="s">
        <v>37</v>
      </c>
      <c r="C33" s="17">
        <v>106211.45</v>
      </c>
      <c r="D33" s="17">
        <v>126000</v>
      </c>
      <c r="E33" s="16">
        <f t="shared" si="2"/>
        <v>232211.45</v>
      </c>
      <c r="F33" s="17">
        <v>129401.68</v>
      </c>
      <c r="G33" s="17">
        <v>123367.2</v>
      </c>
      <c r="H33" s="16">
        <f t="shared" si="1"/>
        <v>102809.77000000002</v>
      </c>
    </row>
    <row r="34" spans="2:8" x14ac:dyDescent="0.2">
      <c r="B34" s="9" t="s">
        <v>38</v>
      </c>
      <c r="C34" s="17">
        <v>30359.05</v>
      </c>
      <c r="D34" s="17">
        <v>52000</v>
      </c>
      <c r="E34" s="16">
        <f t="shared" si="2"/>
        <v>82359.05</v>
      </c>
      <c r="F34" s="17">
        <v>79670.34</v>
      </c>
      <c r="G34" s="17">
        <v>79670.34</v>
      </c>
      <c r="H34" s="16">
        <f t="shared" si="1"/>
        <v>2688.7100000000064</v>
      </c>
    </row>
    <row r="35" spans="2:8" x14ac:dyDescent="0.2">
      <c r="B35" s="9" t="s">
        <v>39</v>
      </c>
      <c r="C35" s="17">
        <v>0</v>
      </c>
      <c r="D35" s="17">
        <v>0</v>
      </c>
      <c r="E35" s="16">
        <f t="shared" si="2"/>
        <v>0</v>
      </c>
      <c r="F35" s="17">
        <v>0</v>
      </c>
      <c r="G35" s="17">
        <v>0</v>
      </c>
      <c r="H35" s="16">
        <f t="shared" si="1"/>
        <v>0</v>
      </c>
    </row>
    <row r="36" spans="2:8" x14ac:dyDescent="0.2">
      <c r="B36" s="9" t="s">
        <v>40</v>
      </c>
      <c r="C36" s="17">
        <v>2414780.96</v>
      </c>
      <c r="D36" s="17">
        <v>252691</v>
      </c>
      <c r="E36" s="16">
        <f t="shared" si="2"/>
        <v>2667471.96</v>
      </c>
      <c r="F36" s="17">
        <v>2386460.67</v>
      </c>
      <c r="G36" s="17">
        <v>2185375.8199999998</v>
      </c>
      <c r="H36" s="16">
        <f t="shared" si="1"/>
        <v>281011.29000000004</v>
      </c>
    </row>
    <row r="37" spans="2:8" ht="40.5" customHeight="1" x14ac:dyDescent="0.2">
      <c r="B37" s="7" t="s">
        <v>41</v>
      </c>
      <c r="C37" s="13">
        <f>SUM(C38:C46)</f>
        <v>6711834.3799999999</v>
      </c>
      <c r="D37" s="13">
        <f>SUM(D38:D46)</f>
        <v>379174.59000000008</v>
      </c>
      <c r="E37" s="13">
        <f>C37+D37</f>
        <v>7091008.9699999997</v>
      </c>
      <c r="F37" s="13">
        <f>SUM(F38:F46)</f>
        <v>6707212.29</v>
      </c>
      <c r="G37" s="13">
        <f>SUM(G38:G46)</f>
        <v>6347998.2199999997</v>
      </c>
      <c r="H37" s="13">
        <f t="shared" si="1"/>
        <v>383796.6799999997</v>
      </c>
    </row>
    <row r="38" spans="2:8" ht="12" customHeight="1" x14ac:dyDescent="0.2">
      <c r="B38" s="9" t="s">
        <v>42</v>
      </c>
      <c r="C38" s="17">
        <v>3027975.2</v>
      </c>
      <c r="D38" s="17">
        <v>-1612317.19</v>
      </c>
      <c r="E38" s="16">
        <f t="shared" ref="E38:E79" si="3">C38+D38</f>
        <v>1415658.0100000002</v>
      </c>
      <c r="F38" s="17">
        <v>1282669.01</v>
      </c>
      <c r="G38" s="17">
        <v>1282669.01</v>
      </c>
      <c r="H38" s="16">
        <f t="shared" si="1"/>
        <v>132989.00000000023</v>
      </c>
    </row>
    <row r="39" spans="2:8" ht="12" customHeight="1" x14ac:dyDescent="0.2">
      <c r="B39" s="9" t="s">
        <v>43</v>
      </c>
      <c r="C39" s="17">
        <v>3598547.55</v>
      </c>
      <c r="D39" s="17">
        <v>1229261.78</v>
      </c>
      <c r="E39" s="16">
        <f t="shared" si="3"/>
        <v>4827809.33</v>
      </c>
      <c r="F39" s="17">
        <v>4583549.7300000004</v>
      </c>
      <c r="G39" s="17">
        <v>4224335.66</v>
      </c>
      <c r="H39" s="16">
        <f t="shared" si="1"/>
        <v>244259.59999999963</v>
      </c>
    </row>
    <row r="40" spans="2:8" ht="12" customHeight="1" x14ac:dyDescent="0.2">
      <c r="B40" s="9" t="s">
        <v>44</v>
      </c>
      <c r="C40" s="17">
        <v>0</v>
      </c>
      <c r="D40" s="17">
        <v>0</v>
      </c>
      <c r="E40" s="16">
        <f t="shared" si="3"/>
        <v>0</v>
      </c>
      <c r="F40" s="17">
        <v>0</v>
      </c>
      <c r="G40" s="17">
        <v>0</v>
      </c>
      <c r="H40" s="16">
        <f t="shared" si="1"/>
        <v>0</v>
      </c>
    </row>
    <row r="41" spans="2:8" ht="12" customHeight="1" x14ac:dyDescent="0.2">
      <c r="B41" s="9" t="s">
        <v>45</v>
      </c>
      <c r="C41" s="17">
        <v>0</v>
      </c>
      <c r="D41" s="17">
        <v>0</v>
      </c>
      <c r="E41" s="16">
        <f t="shared" si="3"/>
        <v>0</v>
      </c>
      <c r="F41" s="17">
        <v>0</v>
      </c>
      <c r="G41" s="17">
        <v>0</v>
      </c>
      <c r="H41" s="16">
        <f t="shared" ref="H41:H72" si="4">E41-F41</f>
        <v>0</v>
      </c>
    </row>
    <row r="42" spans="2:8" ht="12" customHeight="1" x14ac:dyDescent="0.2">
      <c r="B42" s="9" t="s">
        <v>46</v>
      </c>
      <c r="C42" s="17">
        <v>85311.63</v>
      </c>
      <c r="D42" s="17">
        <v>762230</v>
      </c>
      <c r="E42" s="16">
        <f t="shared" si="3"/>
        <v>847541.63</v>
      </c>
      <c r="F42" s="17">
        <v>840993.55</v>
      </c>
      <c r="G42" s="17">
        <v>840993.55</v>
      </c>
      <c r="H42" s="16">
        <f t="shared" si="4"/>
        <v>6548.0799999999581</v>
      </c>
    </row>
    <row r="43" spans="2:8" ht="12" customHeight="1" x14ac:dyDescent="0.2">
      <c r="B43" s="9" t="s">
        <v>47</v>
      </c>
      <c r="C43" s="17">
        <v>0</v>
      </c>
      <c r="D43" s="17">
        <v>0</v>
      </c>
      <c r="E43" s="16">
        <f t="shared" si="3"/>
        <v>0</v>
      </c>
      <c r="F43" s="17">
        <v>0</v>
      </c>
      <c r="G43" s="17">
        <v>0</v>
      </c>
      <c r="H43" s="16">
        <f t="shared" si="4"/>
        <v>0</v>
      </c>
    </row>
    <row r="44" spans="2:8" ht="12" customHeight="1" x14ac:dyDescent="0.2">
      <c r="B44" s="9" t="s">
        <v>48</v>
      </c>
      <c r="C44" s="17">
        <v>0</v>
      </c>
      <c r="D44" s="17">
        <v>0</v>
      </c>
      <c r="E44" s="16">
        <f t="shared" si="3"/>
        <v>0</v>
      </c>
      <c r="F44" s="17">
        <v>0</v>
      </c>
      <c r="G44" s="17">
        <v>0</v>
      </c>
      <c r="H44" s="16">
        <f t="shared" si="4"/>
        <v>0</v>
      </c>
    </row>
    <row r="45" spans="2:8" ht="12" customHeight="1" x14ac:dyDescent="0.2">
      <c r="B45" s="9" t="s">
        <v>49</v>
      </c>
      <c r="C45" s="17">
        <v>0</v>
      </c>
      <c r="D45" s="17">
        <v>0</v>
      </c>
      <c r="E45" s="16">
        <f t="shared" si="3"/>
        <v>0</v>
      </c>
      <c r="F45" s="17">
        <v>0</v>
      </c>
      <c r="G45" s="17">
        <v>0</v>
      </c>
      <c r="H45" s="16">
        <f t="shared" si="4"/>
        <v>0</v>
      </c>
    </row>
    <row r="46" spans="2:8" ht="12" customHeight="1" thickBot="1" x14ac:dyDescent="0.25">
      <c r="B46" s="10" t="s">
        <v>50</v>
      </c>
      <c r="C46" s="17">
        <v>0</v>
      </c>
      <c r="D46" s="17">
        <v>0</v>
      </c>
      <c r="E46" s="16">
        <f t="shared" si="3"/>
        <v>0</v>
      </c>
      <c r="F46" s="17">
        <v>0</v>
      </c>
      <c r="G46" s="17">
        <v>0</v>
      </c>
      <c r="H46" s="16">
        <f t="shared" si="4"/>
        <v>0</v>
      </c>
    </row>
    <row r="47" spans="2:8" ht="12" customHeight="1" x14ac:dyDescent="0.2">
      <c r="B47" s="6" t="s">
        <v>51</v>
      </c>
      <c r="C47" s="13">
        <f>SUM(C48:C56)</f>
        <v>13202433.879999999</v>
      </c>
      <c r="D47" s="13">
        <f>SUM(D48:D56)</f>
        <v>2792402</v>
      </c>
      <c r="E47" s="13">
        <f t="shared" si="3"/>
        <v>15994835.879999999</v>
      </c>
      <c r="F47" s="13">
        <f>SUM(F48:F56)</f>
        <v>14426116.870000001</v>
      </c>
      <c r="G47" s="13">
        <f>SUM(G48:G56)</f>
        <v>9652979.629999999</v>
      </c>
      <c r="H47" s="13">
        <f t="shared" si="4"/>
        <v>1568719.0099999979</v>
      </c>
    </row>
    <row r="48" spans="2:8" x14ac:dyDescent="0.2">
      <c r="B48" s="9" t="s">
        <v>52</v>
      </c>
      <c r="C48" s="17">
        <v>682433.88</v>
      </c>
      <c r="D48" s="17">
        <v>331570.13</v>
      </c>
      <c r="E48" s="16">
        <f t="shared" si="3"/>
        <v>1014004.01</v>
      </c>
      <c r="F48" s="17">
        <v>848115.46</v>
      </c>
      <c r="G48" s="17">
        <v>497380.22</v>
      </c>
      <c r="H48" s="16">
        <f t="shared" si="4"/>
        <v>165888.55000000005</v>
      </c>
    </row>
    <row r="49" spans="2:8" x14ac:dyDescent="0.2">
      <c r="B49" s="9" t="s">
        <v>53</v>
      </c>
      <c r="C49" s="17">
        <v>0</v>
      </c>
      <c r="D49" s="17">
        <v>0</v>
      </c>
      <c r="E49" s="16">
        <f t="shared" si="3"/>
        <v>0</v>
      </c>
      <c r="F49" s="17">
        <v>0</v>
      </c>
      <c r="G49" s="17">
        <v>0</v>
      </c>
      <c r="H49" s="16">
        <f t="shared" si="4"/>
        <v>0</v>
      </c>
    </row>
    <row r="50" spans="2:8" x14ac:dyDescent="0.2">
      <c r="B50" s="9" t="s">
        <v>54</v>
      </c>
      <c r="C50" s="17">
        <v>0</v>
      </c>
      <c r="D50" s="17">
        <v>0</v>
      </c>
      <c r="E50" s="16">
        <f t="shared" si="3"/>
        <v>0</v>
      </c>
      <c r="F50" s="17">
        <v>0</v>
      </c>
      <c r="G50" s="17">
        <v>0</v>
      </c>
      <c r="H50" s="16">
        <f t="shared" si="4"/>
        <v>0</v>
      </c>
    </row>
    <row r="51" spans="2:8" x14ac:dyDescent="0.2">
      <c r="B51" s="9" t="s">
        <v>55</v>
      </c>
      <c r="C51" s="17">
        <v>3680000</v>
      </c>
      <c r="D51" s="17">
        <v>-1700000</v>
      </c>
      <c r="E51" s="16">
        <f t="shared" si="3"/>
        <v>1980000</v>
      </c>
      <c r="F51" s="17">
        <v>1899810.34</v>
      </c>
      <c r="G51" s="17">
        <v>1899810.34</v>
      </c>
      <c r="H51" s="16">
        <f t="shared" si="4"/>
        <v>80189.659999999916</v>
      </c>
    </row>
    <row r="52" spans="2:8" x14ac:dyDescent="0.2">
      <c r="B52" s="9" t="s">
        <v>56</v>
      </c>
      <c r="C52" s="17">
        <v>0</v>
      </c>
      <c r="D52" s="17">
        <v>0</v>
      </c>
      <c r="E52" s="16">
        <f t="shared" si="3"/>
        <v>0</v>
      </c>
      <c r="F52" s="17">
        <v>0</v>
      </c>
      <c r="G52" s="17">
        <v>0</v>
      </c>
      <c r="H52" s="16">
        <f t="shared" si="4"/>
        <v>0</v>
      </c>
    </row>
    <row r="53" spans="2:8" x14ac:dyDescent="0.2">
      <c r="B53" s="9" t="s">
        <v>57</v>
      </c>
      <c r="C53" s="17">
        <v>8780000</v>
      </c>
      <c r="D53" s="17">
        <v>2852479.1</v>
      </c>
      <c r="E53" s="16">
        <f t="shared" si="3"/>
        <v>11632479.1</v>
      </c>
      <c r="F53" s="17">
        <v>11510339.300000001</v>
      </c>
      <c r="G53" s="17">
        <v>7087937.2999999998</v>
      </c>
      <c r="H53" s="16">
        <f t="shared" si="4"/>
        <v>122139.79999999888</v>
      </c>
    </row>
    <row r="54" spans="2:8" x14ac:dyDescent="0.2">
      <c r="B54" s="9" t="s">
        <v>58</v>
      </c>
      <c r="C54" s="17">
        <v>0</v>
      </c>
      <c r="D54" s="17">
        <v>0</v>
      </c>
      <c r="E54" s="16">
        <f t="shared" si="3"/>
        <v>0</v>
      </c>
      <c r="F54" s="17">
        <v>0</v>
      </c>
      <c r="G54" s="17">
        <v>0</v>
      </c>
      <c r="H54" s="16">
        <f t="shared" si="4"/>
        <v>0</v>
      </c>
    </row>
    <row r="55" spans="2:8" x14ac:dyDescent="0.2">
      <c r="B55" s="9" t="s">
        <v>59</v>
      </c>
      <c r="C55" s="17">
        <v>0</v>
      </c>
      <c r="D55" s="17">
        <v>1200000</v>
      </c>
      <c r="E55" s="16">
        <f t="shared" si="3"/>
        <v>1200000</v>
      </c>
      <c r="F55" s="17">
        <v>0</v>
      </c>
      <c r="G55" s="17">
        <v>0</v>
      </c>
      <c r="H55" s="16">
        <f t="shared" si="4"/>
        <v>1200000</v>
      </c>
    </row>
    <row r="56" spans="2:8" x14ac:dyDescent="0.2">
      <c r="B56" s="9" t="s">
        <v>60</v>
      </c>
      <c r="C56" s="17">
        <v>60000</v>
      </c>
      <c r="D56" s="17">
        <v>108352.77</v>
      </c>
      <c r="E56" s="16">
        <f t="shared" si="3"/>
        <v>168352.77000000002</v>
      </c>
      <c r="F56" s="17">
        <v>167851.77</v>
      </c>
      <c r="G56" s="17">
        <v>167851.77</v>
      </c>
      <c r="H56" s="16">
        <f t="shared" si="4"/>
        <v>501.0000000000291</v>
      </c>
    </row>
    <row r="57" spans="2:8" ht="15" customHeight="1" x14ac:dyDescent="0.2">
      <c r="B57" s="6" t="s">
        <v>61</v>
      </c>
      <c r="C57" s="13">
        <f>SUM(C58:C60)</f>
        <v>22130036.32</v>
      </c>
      <c r="D57" s="13">
        <f>SUM(D58:D60)</f>
        <v>7417192.8899999997</v>
      </c>
      <c r="E57" s="13">
        <f t="shared" si="3"/>
        <v>29547229.210000001</v>
      </c>
      <c r="F57" s="13">
        <f>SUM(F58:F60)</f>
        <v>21729206.25</v>
      </c>
      <c r="G57" s="13">
        <f>SUM(G58:G60)</f>
        <v>14139002.559999999</v>
      </c>
      <c r="H57" s="13">
        <f t="shared" si="4"/>
        <v>7818022.9600000009</v>
      </c>
    </row>
    <row r="58" spans="2:8" x14ac:dyDescent="0.2">
      <c r="B58" s="9" t="s">
        <v>62</v>
      </c>
      <c r="C58" s="17">
        <v>17500000</v>
      </c>
      <c r="D58" s="17">
        <v>5956878.8899999997</v>
      </c>
      <c r="E58" s="16">
        <f t="shared" si="3"/>
        <v>23456878.890000001</v>
      </c>
      <c r="F58" s="17">
        <v>17136740.059999999</v>
      </c>
      <c r="G58" s="17">
        <v>11737676.199999999</v>
      </c>
      <c r="H58" s="16">
        <f t="shared" si="4"/>
        <v>6320138.8300000019</v>
      </c>
    </row>
    <row r="59" spans="2:8" x14ac:dyDescent="0.2">
      <c r="B59" s="9" t="s">
        <v>63</v>
      </c>
      <c r="C59" s="17">
        <v>4630036.32</v>
      </c>
      <c r="D59" s="17">
        <v>1460314</v>
      </c>
      <c r="E59" s="16">
        <f t="shared" si="3"/>
        <v>6090350.3200000003</v>
      </c>
      <c r="F59" s="17">
        <v>4592466.1900000004</v>
      </c>
      <c r="G59" s="17">
        <v>2401326.36</v>
      </c>
      <c r="H59" s="16">
        <f t="shared" si="4"/>
        <v>1497884.13</v>
      </c>
    </row>
    <row r="60" spans="2:8" x14ac:dyDescent="0.2">
      <c r="B60" s="9" t="s">
        <v>64</v>
      </c>
      <c r="C60" s="17">
        <v>0</v>
      </c>
      <c r="D60" s="14">
        <v>0</v>
      </c>
      <c r="E60" s="15">
        <f t="shared" si="3"/>
        <v>0</v>
      </c>
      <c r="F60" s="17">
        <v>0</v>
      </c>
      <c r="G60" s="17">
        <v>0</v>
      </c>
      <c r="H60" s="15">
        <f t="shared" si="4"/>
        <v>0</v>
      </c>
    </row>
    <row r="61" spans="2:8" ht="12" customHeight="1" x14ac:dyDescent="0.2">
      <c r="B61" s="7" t="s">
        <v>65</v>
      </c>
      <c r="C61" s="13">
        <f>SUM(C62:C68)</f>
        <v>0</v>
      </c>
      <c r="D61" s="18">
        <f>SUM(D62:D68)</f>
        <v>0</v>
      </c>
      <c r="E61" s="18">
        <f t="shared" si="3"/>
        <v>0</v>
      </c>
      <c r="F61" s="13">
        <f>SUM(F62:F68)</f>
        <v>0</v>
      </c>
      <c r="G61" s="13">
        <f>SUM(G62:G68)</f>
        <v>0</v>
      </c>
      <c r="H61" s="18">
        <f t="shared" si="4"/>
        <v>0</v>
      </c>
    </row>
    <row r="62" spans="2:8" ht="12" customHeight="1" x14ac:dyDescent="0.2">
      <c r="B62" s="9" t="s">
        <v>66</v>
      </c>
      <c r="C62" s="17">
        <v>0</v>
      </c>
      <c r="D62" s="14">
        <v>0</v>
      </c>
      <c r="E62" s="15">
        <f t="shared" si="3"/>
        <v>0</v>
      </c>
      <c r="F62" s="17">
        <v>0</v>
      </c>
      <c r="G62" s="17">
        <v>0</v>
      </c>
      <c r="H62" s="15">
        <f t="shared" si="4"/>
        <v>0</v>
      </c>
    </row>
    <row r="63" spans="2:8" ht="12" customHeight="1" x14ac:dyDescent="0.2">
      <c r="B63" s="9" t="s">
        <v>67</v>
      </c>
      <c r="C63" s="17">
        <v>0</v>
      </c>
      <c r="D63" s="14">
        <v>0</v>
      </c>
      <c r="E63" s="15">
        <f t="shared" si="3"/>
        <v>0</v>
      </c>
      <c r="F63" s="17">
        <v>0</v>
      </c>
      <c r="G63" s="17">
        <v>0</v>
      </c>
      <c r="H63" s="15">
        <f t="shared" si="4"/>
        <v>0</v>
      </c>
    </row>
    <row r="64" spans="2:8" ht="12" customHeight="1" x14ac:dyDescent="0.2">
      <c r="B64" s="9" t="s">
        <v>68</v>
      </c>
      <c r="C64" s="17">
        <v>0</v>
      </c>
      <c r="D64" s="14">
        <v>0</v>
      </c>
      <c r="E64" s="15">
        <f t="shared" si="3"/>
        <v>0</v>
      </c>
      <c r="F64" s="17">
        <v>0</v>
      </c>
      <c r="G64" s="17">
        <v>0</v>
      </c>
      <c r="H64" s="15">
        <f t="shared" si="4"/>
        <v>0</v>
      </c>
    </row>
    <row r="65" spans="2:8" ht="12" customHeight="1" x14ac:dyDescent="0.2">
      <c r="B65" s="9" t="s">
        <v>69</v>
      </c>
      <c r="C65" s="17">
        <v>0</v>
      </c>
      <c r="D65" s="14">
        <v>0</v>
      </c>
      <c r="E65" s="15">
        <f t="shared" si="3"/>
        <v>0</v>
      </c>
      <c r="F65" s="17">
        <v>0</v>
      </c>
      <c r="G65" s="17">
        <v>0</v>
      </c>
      <c r="H65" s="15">
        <f t="shared" si="4"/>
        <v>0</v>
      </c>
    </row>
    <row r="66" spans="2:8" ht="12" customHeight="1" x14ac:dyDescent="0.2">
      <c r="B66" s="9" t="s">
        <v>70</v>
      </c>
      <c r="C66" s="17">
        <v>0</v>
      </c>
      <c r="D66" s="14">
        <v>0</v>
      </c>
      <c r="E66" s="15">
        <f t="shared" si="3"/>
        <v>0</v>
      </c>
      <c r="F66" s="17">
        <v>0</v>
      </c>
      <c r="G66" s="17">
        <v>0</v>
      </c>
      <c r="H66" s="15">
        <f t="shared" si="4"/>
        <v>0</v>
      </c>
    </row>
    <row r="67" spans="2:8" ht="12" customHeight="1" x14ac:dyDescent="0.2">
      <c r="B67" s="9" t="s">
        <v>71</v>
      </c>
      <c r="C67" s="17">
        <v>0</v>
      </c>
      <c r="D67" s="14">
        <v>0</v>
      </c>
      <c r="E67" s="15">
        <f t="shared" si="3"/>
        <v>0</v>
      </c>
      <c r="F67" s="17">
        <v>0</v>
      </c>
      <c r="G67" s="17">
        <v>0</v>
      </c>
      <c r="H67" s="15">
        <f t="shared" si="4"/>
        <v>0</v>
      </c>
    </row>
    <row r="68" spans="2:8" ht="12" customHeight="1" x14ac:dyDescent="0.2">
      <c r="B68" s="9" t="s">
        <v>72</v>
      </c>
      <c r="C68" s="17">
        <v>0</v>
      </c>
      <c r="D68" s="14">
        <v>0</v>
      </c>
      <c r="E68" s="15">
        <f t="shared" si="3"/>
        <v>0</v>
      </c>
      <c r="F68" s="17">
        <v>0</v>
      </c>
      <c r="G68" s="17">
        <v>0</v>
      </c>
      <c r="H68" s="15">
        <f t="shared" si="4"/>
        <v>0</v>
      </c>
    </row>
    <row r="69" spans="2:8" ht="34.5" customHeight="1" x14ac:dyDescent="0.2">
      <c r="B69" s="7" t="s">
        <v>73</v>
      </c>
      <c r="C69" s="13">
        <f>SUM(C70:C72)</f>
        <v>0</v>
      </c>
      <c r="D69" s="18">
        <f>SUM(D70:D72)</f>
        <v>0</v>
      </c>
      <c r="E69" s="18">
        <f t="shared" si="3"/>
        <v>0</v>
      </c>
      <c r="F69" s="13">
        <f>SUM(F70:F72)</f>
        <v>0</v>
      </c>
      <c r="G69" s="18">
        <f>SUM(G70:G72)</f>
        <v>0</v>
      </c>
      <c r="H69" s="18">
        <f t="shared" si="4"/>
        <v>0</v>
      </c>
    </row>
    <row r="70" spans="2:8" x14ac:dyDescent="0.2">
      <c r="B70" s="11" t="s">
        <v>74</v>
      </c>
      <c r="C70" s="17">
        <v>0</v>
      </c>
      <c r="D70" s="14">
        <v>0</v>
      </c>
      <c r="E70" s="15">
        <f t="shared" si="3"/>
        <v>0</v>
      </c>
      <c r="F70" s="17">
        <v>0</v>
      </c>
      <c r="G70" s="14">
        <v>0</v>
      </c>
      <c r="H70" s="15">
        <f t="shared" si="4"/>
        <v>0</v>
      </c>
    </row>
    <row r="71" spans="2:8" x14ac:dyDescent="0.2">
      <c r="B71" s="11" t="s">
        <v>75</v>
      </c>
      <c r="C71" s="17">
        <v>0</v>
      </c>
      <c r="D71" s="14">
        <v>0</v>
      </c>
      <c r="E71" s="15">
        <f t="shared" si="3"/>
        <v>0</v>
      </c>
      <c r="F71" s="17">
        <v>0</v>
      </c>
      <c r="G71" s="14">
        <v>0</v>
      </c>
      <c r="H71" s="15">
        <f t="shared" si="4"/>
        <v>0</v>
      </c>
    </row>
    <row r="72" spans="2:8" x14ac:dyDescent="0.2">
      <c r="B72" s="11" t="s">
        <v>76</v>
      </c>
      <c r="C72" s="17">
        <v>0</v>
      </c>
      <c r="D72" s="14">
        <v>0</v>
      </c>
      <c r="E72" s="15">
        <f t="shared" si="3"/>
        <v>0</v>
      </c>
      <c r="F72" s="17">
        <v>0</v>
      </c>
      <c r="G72" s="14">
        <v>0</v>
      </c>
      <c r="H72" s="15">
        <f t="shared" si="4"/>
        <v>0</v>
      </c>
    </row>
    <row r="73" spans="2:8" ht="12" customHeight="1" x14ac:dyDescent="0.2">
      <c r="B73" s="6" t="s">
        <v>77</v>
      </c>
      <c r="C73" s="13">
        <f>SUM(C74:C80)</f>
        <v>0</v>
      </c>
      <c r="D73" s="18">
        <f>SUM(D74:D80)</f>
        <v>0</v>
      </c>
      <c r="E73" s="18">
        <f t="shared" si="3"/>
        <v>0</v>
      </c>
      <c r="F73" s="13">
        <f>SUM(F74:F80)</f>
        <v>0</v>
      </c>
      <c r="G73" s="18">
        <f>SUM(G74:G80)</f>
        <v>0</v>
      </c>
      <c r="H73" s="18">
        <f t="shared" ref="H73:H81" si="5">E73-F73</f>
        <v>0</v>
      </c>
    </row>
    <row r="74" spans="2:8" x14ac:dyDescent="0.2">
      <c r="B74" s="9" t="s">
        <v>78</v>
      </c>
      <c r="C74" s="17">
        <v>0</v>
      </c>
      <c r="D74" s="14">
        <v>0</v>
      </c>
      <c r="E74" s="15">
        <f t="shared" si="3"/>
        <v>0</v>
      </c>
      <c r="F74" s="17">
        <v>0</v>
      </c>
      <c r="G74" s="14">
        <v>0</v>
      </c>
      <c r="H74" s="15">
        <f t="shared" si="5"/>
        <v>0</v>
      </c>
    </row>
    <row r="75" spans="2:8" ht="23.25" customHeight="1" x14ac:dyDescent="0.2">
      <c r="B75" s="9" t="s">
        <v>79</v>
      </c>
      <c r="C75" s="17">
        <v>0</v>
      </c>
      <c r="D75" s="14">
        <v>0</v>
      </c>
      <c r="E75" s="15">
        <f t="shared" si="3"/>
        <v>0</v>
      </c>
      <c r="F75" s="17">
        <v>0</v>
      </c>
      <c r="G75" s="14">
        <v>0</v>
      </c>
      <c r="H75" s="15">
        <f t="shared" si="5"/>
        <v>0</v>
      </c>
    </row>
    <row r="76" spans="2:8" x14ac:dyDescent="0.2">
      <c r="B76" s="9" t="s">
        <v>80</v>
      </c>
      <c r="C76" s="17">
        <v>0</v>
      </c>
      <c r="D76" s="14">
        <v>0</v>
      </c>
      <c r="E76" s="15">
        <f t="shared" si="3"/>
        <v>0</v>
      </c>
      <c r="F76" s="17">
        <v>0</v>
      </c>
      <c r="G76" s="14">
        <v>0</v>
      </c>
      <c r="H76" s="15">
        <f t="shared" si="5"/>
        <v>0</v>
      </c>
    </row>
    <row r="77" spans="2:8" x14ac:dyDescent="0.2">
      <c r="B77" s="9" t="s">
        <v>81</v>
      </c>
      <c r="C77" s="17">
        <v>0</v>
      </c>
      <c r="D77" s="14">
        <v>0</v>
      </c>
      <c r="E77" s="15">
        <f t="shared" si="3"/>
        <v>0</v>
      </c>
      <c r="F77" s="17">
        <v>0</v>
      </c>
      <c r="G77" s="14">
        <v>0</v>
      </c>
      <c r="H77" s="15">
        <f t="shared" si="5"/>
        <v>0</v>
      </c>
    </row>
    <row r="78" spans="2:8" x14ac:dyDescent="0.2">
      <c r="B78" s="9" t="s">
        <v>82</v>
      </c>
      <c r="C78" s="17">
        <v>0</v>
      </c>
      <c r="D78" s="14">
        <v>0</v>
      </c>
      <c r="E78" s="15">
        <f t="shared" si="3"/>
        <v>0</v>
      </c>
      <c r="F78" s="17">
        <v>0</v>
      </c>
      <c r="G78" s="14">
        <v>0</v>
      </c>
      <c r="H78" s="15">
        <f t="shared" si="5"/>
        <v>0</v>
      </c>
    </row>
    <row r="79" spans="2:8" x14ac:dyDescent="0.2">
      <c r="B79" s="9" t="s">
        <v>83</v>
      </c>
      <c r="C79" s="17">
        <v>0</v>
      </c>
      <c r="D79" s="14">
        <v>0</v>
      </c>
      <c r="E79" s="15">
        <f t="shared" si="3"/>
        <v>0</v>
      </c>
      <c r="F79" s="17">
        <v>0</v>
      </c>
      <c r="G79" s="14">
        <v>0</v>
      </c>
      <c r="H79" s="15">
        <f t="shared" si="5"/>
        <v>0</v>
      </c>
    </row>
    <row r="80" spans="2:8" ht="12" customHeight="1" thickBot="1" x14ac:dyDescent="0.25">
      <c r="B80" s="10" t="s">
        <v>84</v>
      </c>
      <c r="C80" s="17">
        <v>0</v>
      </c>
      <c r="D80" s="14">
        <v>0</v>
      </c>
      <c r="E80" s="15">
        <v>0</v>
      </c>
      <c r="F80" s="17">
        <v>0</v>
      </c>
      <c r="G80" s="14">
        <v>0</v>
      </c>
      <c r="H80" s="15">
        <f t="shared" si="5"/>
        <v>0</v>
      </c>
    </row>
    <row r="81" spans="2:8" ht="12.75" thickBot="1" x14ac:dyDescent="0.25">
      <c r="B81" s="8" t="s">
        <v>85</v>
      </c>
      <c r="C81" s="19">
        <f>SUM(C73,C69,C61,C57,C47,C27,C37,C17,C9)</f>
        <v>88247340.200000003</v>
      </c>
      <c r="D81" s="19">
        <f>SUM(D73,D69,D61,D57,D47,D37,D27,D17,D9)</f>
        <v>13787983</v>
      </c>
      <c r="E81" s="19">
        <f>C81+D81</f>
        <v>102035323.2</v>
      </c>
      <c r="F81" s="19">
        <f>SUM(F73,F69,F61,F57,F47,F37,F17,F27,F9)</f>
        <v>84406661.680000007</v>
      </c>
      <c r="G81" s="19">
        <f>SUM(G73,G69,G61,G57,G47,G37,G27,G17,G9)</f>
        <v>67976742.299999997</v>
      </c>
      <c r="H81" s="19">
        <f t="shared" si="5"/>
        <v>17628661.519999996</v>
      </c>
    </row>
    <row r="82" spans="2:8" ht="3.75" customHeight="1" x14ac:dyDescent="0.2"/>
    <row r="83" spans="2:8" s="12" customFormat="1" x14ac:dyDescent="0.2"/>
    <row r="84" spans="2:8" s="12" customFormat="1" x14ac:dyDescent="0.2"/>
    <row r="85" spans="2:8" s="12" customFormat="1" x14ac:dyDescent="0.2"/>
    <row r="86" spans="2:8" s="12" customFormat="1" x14ac:dyDescent="0.2">
      <c r="B86" s="12" t="s">
        <v>88</v>
      </c>
      <c r="D86" s="12" t="s">
        <v>89</v>
      </c>
    </row>
    <row r="87" spans="2:8" s="12" customFormat="1" x14ac:dyDescent="0.2">
      <c r="B87" s="12" t="s">
        <v>90</v>
      </c>
      <c r="D87" s="12" t="s">
        <v>91</v>
      </c>
    </row>
    <row r="88" spans="2:8" s="12" customFormat="1" x14ac:dyDescent="0.2"/>
    <row r="89" spans="2:8" s="12" customFormat="1" x14ac:dyDescent="0.2"/>
    <row r="90" spans="2:8" s="12" customFormat="1" x14ac:dyDescent="0.2"/>
    <row r="91" spans="2:8" s="12" customFormat="1" x14ac:dyDescent="0.2"/>
    <row r="92" spans="2:8" s="12" customFormat="1" x14ac:dyDescent="0.2"/>
    <row r="93" spans="2:8" s="12" customFormat="1" x14ac:dyDescent="0.2"/>
    <row r="94" spans="2:8" s="12" customFormat="1" x14ac:dyDescent="0.2"/>
    <row r="95" spans="2:8" s="12" customFormat="1" x14ac:dyDescent="0.2"/>
    <row r="96" spans="2:8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1.0236220472440944" right="0.23622047244094491" top="0.74803149606299213" bottom="0.74803149606299213" header="0.31496062992125984" footer="0.31496062992125984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 Administracion</cp:lastModifiedBy>
  <cp:lastPrinted>2024-02-05T18:14:01Z</cp:lastPrinted>
  <dcterms:created xsi:type="dcterms:W3CDTF">2019-12-04T16:22:52Z</dcterms:created>
  <dcterms:modified xsi:type="dcterms:W3CDTF">2024-02-05T18:15:00Z</dcterms:modified>
</cp:coreProperties>
</file>