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NECH\Desktop\Cuenta Pública\2023\3.-Presup.Transparencia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1910"/>
  </bookViews>
  <sheets>
    <sheet name="EAEPE_COG" sheetId="1" r:id="rId1"/>
  </sheets>
  <definedNames>
    <definedName name="ANEXO">#REF!</definedName>
    <definedName name="_xlnm.Print_Area" localSheetId="0">EAEPE_COG!$B$1:$H$94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H15" i="1" l="1"/>
  <c r="G9" i="1"/>
  <c r="G81" i="1" s="1"/>
  <c r="E61" i="1"/>
  <c r="E73" i="1"/>
  <c r="H73" i="1" s="1"/>
  <c r="E69" i="1"/>
  <c r="H69" i="1" s="1"/>
  <c r="E17" i="1"/>
  <c r="H17" i="1" s="1"/>
  <c r="H61" i="1"/>
  <c r="E27" i="1"/>
  <c r="H27" i="1" s="1"/>
  <c r="D81" i="1"/>
  <c r="E37" i="1"/>
  <c r="H37" i="1" s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<sst xmlns="http://schemas.openxmlformats.org/spreadsheetml/2006/main" count="92" uniqueCount="92">
  <si>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</si>
  <si>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>Nombre del Ente Público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</si>
  <si>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</si>
  <si>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</si>
  <si>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</si>
  <si>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</si>
  <si>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</si>
  <si>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</si>
  <si>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</si>
  <si>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</si>
  <si>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</si>
  <si>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</si>
  <si>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</si>
  <si>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</si>
  <si>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</si>
  <si>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</si>
  <si>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</si>
  <si>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</si>
  <si>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</si>
  <si>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</si>
  <si>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</si>
  <si>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</si>
  <si>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</si>
  <si>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</si>
  <si>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</si>
  <si>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</si>
  <si>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</si>
  <si>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</si>
  <si>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</si>
  <si>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</si>
  <si>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</si>
  <si>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</si>
  <si>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</si>
  <si>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</si>
  <si>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</si>
  <si>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</si>
  <si>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</si>
  <si>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</si>
  <si>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</si>
  <si>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</si>
  <si>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</si>
  <si>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</si>
  <si>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</si>
  <si>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</si>
  <si>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</si>
  <si>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</si>
  <si>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</si>
  <si>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</si>
  <si>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</si>
  <si>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</si>
  <si>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</si>
  <si>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</si>
  <si>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</si>
  <si>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</si>
  <si>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</si>
  <si>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</si>
  <si>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</si>
  <si>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</si>
  <si>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</si>
  <si>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</si>
  <si>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</si>
  <si>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</si>
  <si>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</si>
  <si>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</si>
  <si>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</si>
  <si>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</si>
  <si>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</si>
  <si>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</si>
  <si>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</si>
  <si>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</si>
  <si>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</si>
  <si>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</si>
  <si>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</si>
  <si>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</si>
  <si>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</si>
  <si>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</si>
  <si>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</si>
  <si>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</si>
  <si>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</si>
  <si>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</si>
  <si>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</si>
  <si>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</si>
  <si>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</si>
  <si>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</si>
  <si>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</si>
  <si>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</si>
  <si>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</si>
  <si>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SECRETARIO ADMINISTRATIVO</t>
  </si>
  <si>
    <t>LAE. FRANCISCO PADILLA ANGUIANO</t>
  </si>
  <si>
    <t>Del 01 de enero al 31 de  diciembre del 2023</t>
  </si>
  <si>
    <t>MTRA. GRACIELA AIDA VELO AMPARAN</t>
  </si>
  <si>
    <t>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</si>
</sst>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5" fillId="0" borderId="16" xfId="0" applyFont="1" applyBorder="1" applyProtection="1">
      <protection locked="0"/>
    </xf>
    <xf numFmtId="0" fontId="5" fillId="0" borderId="0" xfId="0" applyFont="1" applyProtection="1">
      <protection locked="0"/>
    </xf>
    <xf numFmtId="165" fontId="7" fillId="3" borderId="17" xfId="2" applyNumberFormat="1" applyFont="1" applyFill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35" zoomScale="93" zoomScaleNormal="93" workbookViewId="0">
      <selection activeCell="C93" sqref="C9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21.85546875" style="1" customWidth="1"/>
    <col min="4" max="4" width="19.7109375" style="1" customWidth="1"/>
    <col min="5" max="5" width="23" style="1" customWidth="1"/>
    <col min="6" max="6" width="19.42578125" style="1" customWidth="1"/>
    <col min="7" max="7" width="17.42578125" style="1" customWidth="1"/>
    <col min="8" max="8" width="20.285156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7" t="s">
        <v>1</v>
      </c>
      <c r="C2" s="28"/>
      <c r="D2" s="28"/>
      <c r="E2" s="28"/>
      <c r="F2" s="28"/>
      <c r="G2" s="28"/>
      <c r="H2" s="29"/>
    </row>
    <row r="3" spans="2:9" x14ac:dyDescent="0.2">
      <c r="B3" s="30" t="s">
        <v>2</v>
      </c>
      <c r="C3" s="31"/>
      <c r="D3" s="31"/>
      <c r="E3" s="31"/>
      <c r="F3" s="31"/>
      <c r="G3" s="31"/>
      <c r="H3" s="32"/>
    </row>
    <row r="4" spans="2:9" x14ac:dyDescent="0.2">
      <c r="B4" s="30" t="s">
        <v>3</v>
      </c>
      <c r="C4" s="31"/>
      <c r="D4" s="31"/>
      <c r="E4" s="31"/>
      <c r="F4" s="31"/>
      <c r="G4" s="31"/>
      <c r="H4" s="32"/>
    </row>
    <row r="5" spans="2:9" ht="12.75" thickBot="1" x14ac:dyDescent="0.25">
      <c r="B5" s="33" t="s">
        <v>89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4</v>
      </c>
      <c r="C6" s="39" t="s">
        <v>5</v>
      </c>
      <c r="D6" s="40"/>
      <c r="E6" s="40"/>
      <c r="F6" s="40"/>
      <c r="G6" s="41"/>
      <c r="H6" s="42" t="s">
        <v>6</v>
      </c>
    </row>
    <row r="7" spans="2:9" ht="24.75" thickBot="1" x14ac:dyDescent="0.25">
      <c r="B7" s="37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3"/>
    </row>
    <row r="8" spans="2:9" ht="15.75" customHeight="1" thickBot="1" x14ac:dyDescent="0.25">
      <c r="B8" s="38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">
      <c r="B9" s="6" t="s">
        <v>14</v>
      </c>
      <c r="C9" s="16">
        <f>SUM(C10:C16)</f>
        <v>146840622</v>
      </c>
      <c r="D9" s="16">
        <f>SUM(D10:D16)</f>
        <v>53427975.549999997</v>
      </c>
      <c r="E9" s="16">
        <f t="shared" ref="E9:E26" si="0">C9+D9</f>
        <v>200268597.55000001</v>
      </c>
      <c r="F9" s="16">
        <f>SUM(F10:F16)</f>
        <v>200078951.49999997</v>
      </c>
      <c r="G9" s="16">
        <f>SUM(G10:G16)</f>
        <v>200078951.49999997</v>
      </c>
      <c r="H9" s="16">
        <f t="shared" ref="H9:H40" si="1">E9-F9</f>
        <v>189646.05000004172</v>
      </c>
    </row>
    <row r="10" spans="2:9" ht="12" customHeight="1" x14ac:dyDescent="0.2">
      <c r="B10" s="11" t="s">
        <v>15</v>
      </c>
      <c r="C10" s="12">
        <v>50937204.549999997</v>
      </c>
      <c r="D10" s="13">
        <v>17509188.030000001</v>
      </c>
      <c r="E10" s="18">
        <f t="shared" si="0"/>
        <v>68446392.579999998</v>
      </c>
      <c r="F10" s="13">
        <v>68446392.579999998</v>
      </c>
      <c r="G10" s="13">
        <v>68446392.579999998</v>
      </c>
      <c r="H10" s="20">
        <f t="shared" si="1"/>
        <v>0</v>
      </c>
    </row>
    <row r="11" spans="2:9" ht="12" customHeight="1" x14ac:dyDescent="0.2">
      <c r="B11" s="11" t="s">
        <v>16</v>
      </c>
      <c r="C11" s="12">
        <v>5702466</v>
      </c>
      <c r="D11" s="13">
        <v>-219301.98</v>
      </c>
      <c r="E11" s="18">
        <f t="shared" si="0"/>
        <v>5483164.0199999996</v>
      </c>
      <c r="F11" s="13">
        <v>5318864.92</v>
      </c>
      <c r="G11" s="13">
        <v>5318864.92</v>
      </c>
      <c r="H11" s="20">
        <f t="shared" si="1"/>
        <v>164299.09999999963</v>
      </c>
    </row>
    <row r="12" spans="2:9" ht="12" customHeight="1" x14ac:dyDescent="0.2">
      <c r="B12" s="11" t="s">
        <v>17</v>
      </c>
      <c r="C12" s="12">
        <v>45597869.5</v>
      </c>
      <c r="D12" s="13">
        <v>15548064.09</v>
      </c>
      <c r="E12" s="18">
        <f t="shared" si="0"/>
        <v>61145933.590000004</v>
      </c>
      <c r="F12" s="13">
        <v>61120586.640000001</v>
      </c>
      <c r="G12" s="13">
        <v>61120586.640000001</v>
      </c>
      <c r="H12" s="20">
        <f t="shared" si="1"/>
        <v>25346.95000000298</v>
      </c>
    </row>
    <row r="13" spans="2:9" ht="12" customHeight="1" x14ac:dyDescent="0.2">
      <c r="B13" s="11" t="s">
        <v>18</v>
      </c>
      <c r="C13" s="12">
        <v>25231848.530000001</v>
      </c>
      <c r="D13" s="13">
        <v>9041615.5500000007</v>
      </c>
      <c r="E13" s="18">
        <f>C13+D13</f>
        <v>34273464.079999998</v>
      </c>
      <c r="F13" s="13">
        <v>34273464.079999998</v>
      </c>
      <c r="G13" s="13">
        <v>34273464.079999998</v>
      </c>
      <c r="H13" s="20">
        <f t="shared" si="1"/>
        <v>0</v>
      </c>
    </row>
    <row r="14" spans="2:9" ht="12" customHeight="1" x14ac:dyDescent="0.2">
      <c r="B14" s="11" t="s">
        <v>19</v>
      </c>
      <c r="C14" s="12">
        <v>6300798.2199999997</v>
      </c>
      <c r="D14" s="13">
        <v>8615294.6600000001</v>
      </c>
      <c r="E14" s="18">
        <f t="shared" si="0"/>
        <v>14916092.879999999</v>
      </c>
      <c r="F14" s="13">
        <v>14916092.880000001</v>
      </c>
      <c r="G14" s="13">
        <v>14916092.880000001</v>
      </c>
      <c r="H14" s="20">
        <f t="shared" si="1"/>
        <v>0</v>
      </c>
    </row>
    <row r="15" spans="2:9" ht="12" customHeight="1" x14ac:dyDescent="0.2">
      <c r="B15" s="11" t="s">
        <v>20</v>
      </c>
      <c r="C15" s="12">
        <v>0</v>
      </c>
      <c r="D15" s="13"/>
      <c r="E15" s="18">
        <f t="shared" si="0"/>
        <v>0</v>
      </c>
      <c r="F15" s="13"/>
      <c r="G15" s="13"/>
      <c r="H15" s="20">
        <f t="shared" si="1"/>
        <v>0</v>
      </c>
    </row>
    <row r="16" spans="2:9" ht="12" customHeight="1" x14ac:dyDescent="0.2">
      <c r="B16" s="11" t="s">
        <v>21</v>
      </c>
      <c r="C16" s="12">
        <v>13070435.199999999</v>
      </c>
      <c r="D16" s="13">
        <v>2933115.2</v>
      </c>
      <c r="E16" s="18">
        <f t="shared" si="0"/>
        <v>16003550.399999999</v>
      </c>
      <c r="F16" s="13">
        <v>16003550.4</v>
      </c>
      <c r="G16" s="13">
        <v>16003550.4</v>
      </c>
      <c r="H16" s="20">
        <f t="shared" si="1"/>
        <v>0</v>
      </c>
    </row>
    <row r="17" spans="2:8" ht="24" customHeight="1" x14ac:dyDescent="0.2">
      <c r="B17" s="6" t="s">
        <v>22</v>
      </c>
      <c r="C17" s="16">
        <f>SUM(C18:C26)</f>
        <v>5447044.46</v>
      </c>
      <c r="D17" s="16">
        <f>SUM(D18:D26)</f>
        <v>-158976.36999999994</v>
      </c>
      <c r="E17" s="16">
        <f t="shared" si="0"/>
        <v>5288068.09</v>
      </c>
      <c r="F17" s="16">
        <f>SUM(F18:F26)</f>
        <v>4931861.92</v>
      </c>
      <c r="G17" s="16">
        <f>SUM(G18:G26)</f>
        <v>4931861.92</v>
      </c>
      <c r="H17" s="16">
        <f t="shared" si="1"/>
        <v>356206.16999999993</v>
      </c>
    </row>
    <row r="18" spans="2:8" ht="24" x14ac:dyDescent="0.2">
      <c r="B18" s="9" t="s">
        <v>23</v>
      </c>
      <c r="C18" s="12">
        <v>2140017.7400000002</v>
      </c>
      <c r="D18" s="13">
        <v>1003145.43</v>
      </c>
      <c r="E18" s="18">
        <f t="shared" si="0"/>
        <v>3143163.1700000004</v>
      </c>
      <c r="F18" s="12">
        <v>2819581.48</v>
      </c>
      <c r="G18" s="12">
        <v>2819581.48</v>
      </c>
      <c r="H18" s="20">
        <f t="shared" si="1"/>
        <v>323581.69000000041</v>
      </c>
    </row>
    <row r="19" spans="2:8" ht="12" customHeight="1" x14ac:dyDescent="0.2">
      <c r="B19" s="9" t="s">
        <v>24</v>
      </c>
      <c r="C19" s="12">
        <v>474946.58</v>
      </c>
      <c r="D19" s="13">
        <v>35568.18</v>
      </c>
      <c r="E19" s="18">
        <f t="shared" si="0"/>
        <v>510514.76</v>
      </c>
      <c r="F19" s="12">
        <v>509354.32</v>
      </c>
      <c r="G19" s="12">
        <v>509354.32</v>
      </c>
      <c r="H19" s="20">
        <f t="shared" si="1"/>
        <v>1160.4400000000023</v>
      </c>
    </row>
    <row r="20" spans="2:8" ht="12" customHeight="1" x14ac:dyDescent="0.2">
      <c r="B20" s="9" t="s">
        <v>25</v>
      </c>
      <c r="C20" s="12">
        <v>32315.78</v>
      </c>
      <c r="D20" s="13">
        <v>-27830.78</v>
      </c>
      <c r="E20" s="18">
        <f t="shared" si="0"/>
        <v>4485</v>
      </c>
      <c r="F20" s="12">
        <v>4485</v>
      </c>
      <c r="G20" s="12">
        <v>4485</v>
      </c>
      <c r="H20" s="20">
        <f t="shared" si="1"/>
        <v>0</v>
      </c>
    </row>
    <row r="21" spans="2:8" ht="12" customHeight="1" x14ac:dyDescent="0.2">
      <c r="B21" s="9" t="s">
        <v>26</v>
      </c>
      <c r="C21" s="12">
        <v>613318.43999999994</v>
      </c>
      <c r="D21" s="13">
        <v>-250024.03</v>
      </c>
      <c r="E21" s="18">
        <f t="shared" si="0"/>
        <v>363294.40999999992</v>
      </c>
      <c r="F21" s="12">
        <v>352473.47</v>
      </c>
      <c r="G21" s="12">
        <v>352473.47</v>
      </c>
      <c r="H21" s="20">
        <f t="shared" si="1"/>
        <v>10820.939999999944</v>
      </c>
    </row>
    <row r="22" spans="2:8" ht="12" customHeight="1" x14ac:dyDescent="0.2">
      <c r="B22" s="9" t="s">
        <v>27</v>
      </c>
      <c r="C22" s="12">
        <v>270860.62</v>
      </c>
      <c r="D22" s="13">
        <v>-260831.27</v>
      </c>
      <c r="E22" s="18">
        <f t="shared" si="0"/>
        <v>10029.350000000006</v>
      </c>
      <c r="F22" s="12">
        <v>10029.35</v>
      </c>
      <c r="G22" s="12">
        <v>10029.35</v>
      </c>
      <c r="H22" s="20">
        <f t="shared" si="1"/>
        <v>0</v>
      </c>
    </row>
    <row r="23" spans="2:8" ht="12" customHeight="1" x14ac:dyDescent="0.2">
      <c r="B23" s="9" t="s">
        <v>28</v>
      </c>
      <c r="C23" s="12">
        <v>421177.06</v>
      </c>
      <c r="D23" s="13">
        <v>-228962.6</v>
      </c>
      <c r="E23" s="18">
        <f t="shared" si="0"/>
        <v>192214.46</v>
      </c>
      <c r="F23" s="12">
        <v>190554.27</v>
      </c>
      <c r="G23" s="12">
        <v>190554.27</v>
      </c>
      <c r="H23" s="20">
        <f t="shared" si="1"/>
        <v>1660.1900000000023</v>
      </c>
    </row>
    <row r="24" spans="2:8" ht="12" customHeight="1" x14ac:dyDescent="0.2">
      <c r="B24" s="9" t="s">
        <v>29</v>
      </c>
      <c r="C24" s="12">
        <v>1102304.1399999999</v>
      </c>
      <c r="D24" s="13">
        <v>-584033.1</v>
      </c>
      <c r="E24" s="18">
        <f t="shared" si="0"/>
        <v>518271.03999999992</v>
      </c>
      <c r="F24" s="12">
        <v>518189.24</v>
      </c>
      <c r="G24" s="12">
        <v>518189.24</v>
      </c>
      <c r="H24" s="20">
        <f t="shared" si="1"/>
        <v>81.799999999930151</v>
      </c>
    </row>
    <row r="25" spans="2:8" ht="12" customHeight="1" x14ac:dyDescent="0.2">
      <c r="B25" s="9" t="s">
        <v>30</v>
      </c>
      <c r="C25" s="12">
        <v>0</v>
      </c>
      <c r="D25" s="13"/>
      <c r="E25" s="18">
        <f t="shared" si="0"/>
        <v>0</v>
      </c>
      <c r="F25" s="12"/>
      <c r="G25" s="12"/>
      <c r="H25" s="20">
        <f t="shared" si="1"/>
        <v>0</v>
      </c>
    </row>
    <row r="26" spans="2:8" ht="12" customHeight="1" x14ac:dyDescent="0.2">
      <c r="B26" s="9" t="s">
        <v>31</v>
      </c>
      <c r="C26" s="12">
        <v>392104.1</v>
      </c>
      <c r="D26" s="13">
        <v>153991.79999999999</v>
      </c>
      <c r="E26" s="18">
        <f t="shared" si="0"/>
        <v>546095.89999999991</v>
      </c>
      <c r="F26" s="12">
        <v>527194.79</v>
      </c>
      <c r="G26" s="12">
        <v>527194.79</v>
      </c>
      <c r="H26" s="20">
        <f t="shared" si="1"/>
        <v>18901.10999999987</v>
      </c>
    </row>
    <row r="27" spans="2:8" ht="20.100000000000001" customHeight="1" x14ac:dyDescent="0.2">
      <c r="B27" s="6" t="s">
        <v>32</v>
      </c>
      <c r="C27" s="16">
        <f>SUM(C28:C36)</f>
        <v>33890955.100000001</v>
      </c>
      <c r="D27" s="16">
        <f>SUM(D28:D36)</f>
        <v>1324098.6500000001</v>
      </c>
      <c r="E27" s="16">
        <f>D27+C27</f>
        <v>35215053.75</v>
      </c>
      <c r="F27" s="16">
        <f>SUM(F28:F36)</f>
        <v>33250107.289999999</v>
      </c>
      <c r="G27" s="16">
        <f>SUM(G28:G36)</f>
        <v>33210181.399999999</v>
      </c>
      <c r="H27" s="16">
        <f t="shared" si="1"/>
        <v>1964946.4600000009</v>
      </c>
    </row>
    <row r="28" spans="2:8" x14ac:dyDescent="0.2">
      <c r="B28" s="9" t="s">
        <v>33</v>
      </c>
      <c r="C28" s="26">
        <v>3703297.32</v>
      </c>
      <c r="D28" s="13">
        <v>673504.85</v>
      </c>
      <c r="E28" s="18">
        <f t="shared" ref="E28:E36" si="2">C28+D28</f>
        <v>4376802.17</v>
      </c>
      <c r="F28" s="12">
        <v>4368730.83</v>
      </c>
      <c r="G28" s="12">
        <v>4368730.83</v>
      </c>
      <c r="H28" s="20">
        <f t="shared" si="1"/>
        <v>8071.339999999851</v>
      </c>
    </row>
    <row r="29" spans="2:8" x14ac:dyDescent="0.2">
      <c r="B29" s="9" t="s">
        <v>34</v>
      </c>
      <c r="C29" s="26">
        <v>1529465.94</v>
      </c>
      <c r="D29" s="13">
        <v>-287761.09000000003</v>
      </c>
      <c r="E29" s="18">
        <f t="shared" si="2"/>
        <v>1241704.8499999999</v>
      </c>
      <c r="F29" s="12">
        <v>1241623.8500000001</v>
      </c>
      <c r="G29" s="12">
        <v>1241623.8500000001</v>
      </c>
      <c r="H29" s="20">
        <f t="shared" si="1"/>
        <v>80.999999999767169</v>
      </c>
    </row>
    <row r="30" spans="2:8" ht="12" customHeight="1" x14ac:dyDescent="0.2">
      <c r="B30" s="9" t="s">
        <v>35</v>
      </c>
      <c r="C30" s="26">
        <v>12883497.02</v>
      </c>
      <c r="D30" s="13">
        <v>1175124.04</v>
      </c>
      <c r="E30" s="18">
        <f t="shared" si="2"/>
        <v>14058621.059999999</v>
      </c>
      <c r="F30" s="12">
        <v>13936876.25</v>
      </c>
      <c r="G30" s="12">
        <v>13900484.5</v>
      </c>
      <c r="H30" s="20">
        <f t="shared" si="1"/>
        <v>121744.80999999866</v>
      </c>
    </row>
    <row r="31" spans="2:8" x14ac:dyDescent="0.2">
      <c r="B31" s="9" t="s">
        <v>36</v>
      </c>
      <c r="C31" s="26">
        <v>432515.06</v>
      </c>
      <c r="D31" s="13">
        <v>531469.35</v>
      </c>
      <c r="E31" s="18">
        <f t="shared" si="2"/>
        <v>963984.40999999992</v>
      </c>
      <c r="F31" s="12">
        <v>963879.3</v>
      </c>
      <c r="G31" s="12">
        <v>963879.3</v>
      </c>
      <c r="H31" s="20">
        <f t="shared" si="1"/>
        <v>105.10999999986961</v>
      </c>
    </row>
    <row r="32" spans="2:8" ht="24" x14ac:dyDescent="0.2">
      <c r="B32" s="9" t="s">
        <v>37</v>
      </c>
      <c r="C32" s="26">
        <v>2274539.56</v>
      </c>
      <c r="D32" s="13">
        <v>1107326.6000000001</v>
      </c>
      <c r="E32" s="18">
        <f t="shared" si="2"/>
        <v>3381866.16</v>
      </c>
      <c r="F32" s="12">
        <v>3340111.45</v>
      </c>
      <c r="G32" s="12">
        <v>3340111.45</v>
      </c>
      <c r="H32" s="20">
        <f t="shared" si="1"/>
        <v>41754.709999999963</v>
      </c>
    </row>
    <row r="33" spans="2:8" x14ac:dyDescent="0.2">
      <c r="B33" s="9" t="s">
        <v>38</v>
      </c>
      <c r="C33" s="26">
        <v>219161.46</v>
      </c>
      <c r="D33" s="13">
        <v>-190320.38</v>
      </c>
      <c r="E33" s="18">
        <f t="shared" si="2"/>
        <v>28841.079999999987</v>
      </c>
      <c r="F33" s="12">
        <v>28841.08</v>
      </c>
      <c r="G33" s="12">
        <v>28841.08</v>
      </c>
      <c r="H33" s="20">
        <f t="shared" si="1"/>
        <v>0</v>
      </c>
    </row>
    <row r="34" spans="2:8" x14ac:dyDescent="0.2">
      <c r="B34" s="9" t="s">
        <v>39</v>
      </c>
      <c r="C34" s="26">
        <v>2430333.96</v>
      </c>
      <c r="D34" s="13">
        <v>-365466.19</v>
      </c>
      <c r="E34" s="18">
        <f t="shared" si="2"/>
        <v>2064867.77</v>
      </c>
      <c r="F34" s="12">
        <v>2017066.34</v>
      </c>
      <c r="G34" s="12">
        <v>2013532.2</v>
      </c>
      <c r="H34" s="20">
        <f t="shared" si="1"/>
        <v>47801.429999999935</v>
      </c>
    </row>
    <row r="35" spans="2:8" x14ac:dyDescent="0.2">
      <c r="B35" s="9" t="s">
        <v>40</v>
      </c>
      <c r="C35" s="26">
        <v>2368922.7400000002</v>
      </c>
      <c r="D35" s="13">
        <v>668703.25</v>
      </c>
      <c r="E35" s="18">
        <f t="shared" si="2"/>
        <v>3037625.99</v>
      </c>
      <c r="F35" s="12">
        <v>2646150.84</v>
      </c>
      <c r="G35" s="12">
        <v>2646150.84</v>
      </c>
      <c r="H35" s="20">
        <f t="shared" si="1"/>
        <v>391475.15000000037</v>
      </c>
    </row>
    <row r="36" spans="2:8" x14ac:dyDescent="0.2">
      <c r="B36" s="9" t="s">
        <v>41</v>
      </c>
      <c r="C36" s="26">
        <v>8049222.04</v>
      </c>
      <c r="D36" s="13">
        <v>-1988481.78</v>
      </c>
      <c r="E36" s="18">
        <f t="shared" si="2"/>
        <v>6060740.2599999998</v>
      </c>
      <c r="F36" s="12">
        <v>4706827.3499999996</v>
      </c>
      <c r="G36" s="12">
        <v>4706827.3499999996</v>
      </c>
      <c r="H36" s="20">
        <f t="shared" si="1"/>
        <v>1353912.9100000001</v>
      </c>
    </row>
    <row r="37" spans="2:8" ht="20.100000000000001" customHeight="1" x14ac:dyDescent="0.2">
      <c r="B37" s="7" t="s">
        <v>42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43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44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45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46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47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48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49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50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51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52</v>
      </c>
      <c r="C47" s="16">
        <f>SUM(C48:C56)</f>
        <v>1888903.98</v>
      </c>
      <c r="D47" s="16">
        <f>SUM(D48:D56)</f>
        <v>6785404.1200000001</v>
      </c>
      <c r="E47" s="16">
        <f t="shared" si="3"/>
        <v>8674308.0999999996</v>
      </c>
      <c r="F47" s="16">
        <f>SUM(F48:F56)</f>
        <v>3455441.01</v>
      </c>
      <c r="G47" s="16">
        <f>SUM(G48:G56)</f>
        <v>3455441.01</v>
      </c>
      <c r="H47" s="16">
        <f t="shared" si="4"/>
        <v>5218867.09</v>
      </c>
    </row>
    <row r="48" spans="2:8" x14ac:dyDescent="0.2">
      <c r="B48" s="9" t="s">
        <v>53</v>
      </c>
      <c r="C48" s="26">
        <v>1273301.1000000001</v>
      </c>
      <c r="D48" s="13">
        <v>936630.1</v>
      </c>
      <c r="E48" s="18">
        <f t="shared" si="3"/>
        <v>2209931.2000000002</v>
      </c>
      <c r="F48" s="12">
        <v>1835222.91</v>
      </c>
      <c r="G48" s="12">
        <v>1835222.91</v>
      </c>
      <c r="H48" s="20">
        <f t="shared" si="4"/>
        <v>374708.29000000027</v>
      </c>
    </row>
    <row r="49" spans="2:8" x14ac:dyDescent="0.2">
      <c r="B49" s="9" t="s">
        <v>54</v>
      </c>
      <c r="C49" s="26">
        <v>30000</v>
      </c>
      <c r="D49" s="13">
        <v>-8600</v>
      </c>
      <c r="E49" s="18">
        <f t="shared" si="3"/>
        <v>21400</v>
      </c>
      <c r="F49" s="12">
        <v>13052.29</v>
      </c>
      <c r="G49" s="12">
        <v>13052.29</v>
      </c>
      <c r="H49" s="20">
        <f t="shared" si="4"/>
        <v>8347.7099999999991</v>
      </c>
    </row>
    <row r="50" spans="2:8" x14ac:dyDescent="0.2">
      <c r="B50" s="9" t="s">
        <v>55</v>
      </c>
      <c r="C50" s="26">
        <v>0</v>
      </c>
      <c r="D50" s="13"/>
      <c r="E50" s="18">
        <f t="shared" si="3"/>
        <v>0</v>
      </c>
      <c r="F50" s="12"/>
      <c r="G50" s="12"/>
      <c r="H50" s="20">
        <f t="shared" si="4"/>
        <v>0</v>
      </c>
    </row>
    <row r="51" spans="2:8" x14ac:dyDescent="0.2">
      <c r="B51" s="9" t="s">
        <v>56</v>
      </c>
      <c r="C51" s="26">
        <v>250000</v>
      </c>
      <c r="D51" s="13">
        <v>-249000</v>
      </c>
      <c r="E51" s="18">
        <f t="shared" si="3"/>
        <v>1000</v>
      </c>
      <c r="F51" s="12"/>
      <c r="G51" s="12"/>
      <c r="H51" s="20">
        <f t="shared" si="4"/>
        <v>1000</v>
      </c>
    </row>
    <row r="52" spans="2:8" x14ac:dyDescent="0.2">
      <c r="B52" s="9" t="s">
        <v>57</v>
      </c>
      <c r="C52" s="26">
        <v>0</v>
      </c>
      <c r="D52" s="13"/>
      <c r="E52" s="18">
        <f t="shared" si="3"/>
        <v>0</v>
      </c>
      <c r="F52" s="12"/>
      <c r="G52" s="12"/>
      <c r="H52" s="20">
        <f t="shared" si="4"/>
        <v>0</v>
      </c>
    </row>
    <row r="53" spans="2:8" x14ac:dyDescent="0.2">
      <c r="B53" s="9" t="s">
        <v>58</v>
      </c>
      <c r="C53" s="26">
        <v>244768.38</v>
      </c>
      <c r="D53" s="13">
        <v>4053835.52</v>
      </c>
      <c r="E53" s="18">
        <f t="shared" si="3"/>
        <v>4298603.9000000004</v>
      </c>
      <c r="F53" s="12">
        <v>252875.36</v>
      </c>
      <c r="G53" s="12">
        <v>252875.36</v>
      </c>
      <c r="H53" s="20">
        <f t="shared" si="4"/>
        <v>4045728.5400000005</v>
      </c>
    </row>
    <row r="54" spans="2:8" x14ac:dyDescent="0.2">
      <c r="B54" s="9" t="s">
        <v>59</v>
      </c>
      <c r="C54" s="26">
        <v>0</v>
      </c>
      <c r="D54" s="13"/>
      <c r="E54" s="18">
        <f t="shared" si="3"/>
        <v>0</v>
      </c>
      <c r="F54" s="12"/>
      <c r="G54" s="12"/>
      <c r="H54" s="20">
        <f t="shared" si="4"/>
        <v>0</v>
      </c>
    </row>
    <row r="55" spans="2:8" x14ac:dyDescent="0.2">
      <c r="B55" s="9" t="s">
        <v>60</v>
      </c>
      <c r="C55" s="26">
        <v>0</v>
      </c>
      <c r="D55" s="13">
        <v>2100000</v>
      </c>
      <c r="E55" s="18">
        <f t="shared" si="3"/>
        <v>2100000</v>
      </c>
      <c r="F55" s="12">
        <v>1320824.45</v>
      </c>
      <c r="G55" s="12">
        <v>1320824.45</v>
      </c>
      <c r="H55" s="20">
        <f t="shared" si="4"/>
        <v>779175.55</v>
      </c>
    </row>
    <row r="56" spans="2:8" x14ac:dyDescent="0.2">
      <c r="B56" s="9" t="s">
        <v>61</v>
      </c>
      <c r="C56" s="26">
        <v>90834.5</v>
      </c>
      <c r="D56" s="13">
        <v>-47461.5</v>
      </c>
      <c r="E56" s="18">
        <f t="shared" si="3"/>
        <v>43373</v>
      </c>
      <c r="F56" s="12">
        <v>33466</v>
      </c>
      <c r="G56" s="12">
        <v>33466</v>
      </c>
      <c r="H56" s="20">
        <f t="shared" si="4"/>
        <v>9907</v>
      </c>
    </row>
    <row r="57" spans="2:8" ht="20.100000000000001" customHeight="1" x14ac:dyDescent="0.2">
      <c r="B57" s="6" t="s">
        <v>62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63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64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65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66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67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68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69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70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71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72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73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74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75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76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77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78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79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80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81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82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83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84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85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86</v>
      </c>
      <c r="C81" s="22">
        <f>SUM(C73,C69,C61,C57,C47,C27,C37,C17,C9)</f>
        <v>188067525.53999999</v>
      </c>
      <c r="D81" s="22">
        <f>SUM(D73,D69,D61,D57,D47,D37,D27,D17,D9)</f>
        <v>61378501.949999996</v>
      </c>
      <c r="E81" s="22">
        <f>C81+D81</f>
        <v>249446027.48999998</v>
      </c>
      <c r="F81" s="22">
        <f>SUM(F73,F69,F61,F57,F47,F37,F17,F27,F9)</f>
        <v>241716361.71999997</v>
      </c>
      <c r="G81" s="22">
        <f>SUM(G73,G69,G61,G57,G47,G37,G27,G17,G9)</f>
        <v>241676435.82999998</v>
      </c>
      <c r="H81" s="22">
        <f t="shared" si="5"/>
        <v>7729665.7700000107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>
      <c r="C91" s="24"/>
      <c r="D91" s="24"/>
      <c r="E91" s="25"/>
      <c r="F91" s="24"/>
      <c r="G91" s="24"/>
    </row>
    <row r="92" spans="2:8" s="23" customFormat="1" x14ac:dyDescent="0.2">
      <c r="C92" s="25" t="s">
        <v>90</v>
      </c>
      <c r="D92" s="25"/>
      <c r="E92" s="25"/>
      <c r="F92" s="25" t="s">
        <v>88</v>
      </c>
      <c r="G92" s="25"/>
    </row>
    <row r="93" spans="2:8" s="23" customFormat="1" x14ac:dyDescent="0.2">
      <c r="C93" s="25" t="s">
        <v>91</v>
      </c>
      <c r="D93" s="25"/>
      <c r="E93" s="25"/>
      <c r="F93" s="25" t="s">
        <v>87</v>
      </c>
      <c r="G93" s="25"/>
    </row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7YVMxbkB+DMx5ClVpRvPmEa7jcPB9+JJqJ0hqvKoafFl6PQXezgEuZN2z6v4Rh/YLgGuLL/pmtIegzvjYqtrxg==" saltValue="qtQeKoNXmcEd6YJKrOYgcA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2024-02-06T17:20:06Z</cp:lastPrinted>
  <dcterms:created xsi:type="dcterms:W3CDTF">2019-12-04T16:22:52Z</dcterms:created>
  <dcterms:modified xsi:type="dcterms:W3CDTF">2024-02-06T17:20:48Z</dcterms:modified>
</cp:coreProperties>
</file>