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DAC3FCFC-CCB1-4C3B-94A8-EF1C82732C3E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45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E17" i="1"/>
  <c r="H17" i="1" s="1"/>
  <c r="D81" i="1"/>
  <c r="E27" i="1"/>
  <c r="H27" i="1" s="1"/>
  <c r="H37" i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<sst xmlns="http://schemas.openxmlformats.org/spreadsheetml/2006/main" count="88" uniqueCount="88">
  <si>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</si>
  <si>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</si>
  <si>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</si>
  <si>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</si>
  <si>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</si>
  <si>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</si>
  <si>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</si>
  <si>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</si>
  <si>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</si>
  <si>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</si>
  <si>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</si>
  <si>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</si>
  <si>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</si>
  <si>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</si>
  <si>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</si>
  <si>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</si>
  <si>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</si>
  <si>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</si>
  <si>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</si>
  <si>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</si>
  <si>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</si>
  <si>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</si>
  <si>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</si>
  <si>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</si>
  <si>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</si>
  <si>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</si>
  <si>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</si>
  <si>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</si>
  <si>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</si>
  <si>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</si>
  <si>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</si>
  <si>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</si>
  <si>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</si>
  <si>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</si>
  <si>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</si>
  <si>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</si>
  <si>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</si>
  <si>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</si>
  <si>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</si>
  <si>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</si>
  <si>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</si>
  <si>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</si>
  <si>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</si>
  <si>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</si>
  <si>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</si>
  <si>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</si>
  <si>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</si>
  <si>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</si>
  <si>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</si>
  <si>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</si>
  <si>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</si>
  <si>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</si>
  <si>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</si>
  <si>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</si>
  <si>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</si>
  <si>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</si>
  <si>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</si>
  <si>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</si>
  <si>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</si>
  <si>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</si>
  <si>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</si>
  <si>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</si>
  <si>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</si>
  <si>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</si>
  <si>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</si>
  <si>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</si>
  <si>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</si>
  <si>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</si>
  <si>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</si>
  <si>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</si>
  <si>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</si>
  <si>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</si>
  <si>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</si>
  <si>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</si>
  <si>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</si>
  <si>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</si>
  <si>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</si>
  <si>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</si>
  <si>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</si>
  <si>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</si>
  <si>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</si>
  <si>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</si>
  <si>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</si>
  <si>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</si>
  <si>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</si>
  <si>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</si>
  <si>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DE PUEBLITO DE ALLENDE</t>
  </si>
  <si>
    <t>Del 01 Enero al 31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</si>
</sst>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81</xdr:row>
      <xdr:rowOff>99060</xdr:rowOff>
    </xdr:from>
    <xdr:to>
      <xdr:col>5</xdr:col>
      <xdr:colOff>543167</xdr:colOff>
      <xdr:row>88</xdr:row>
      <xdr:rowOff>117442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971FE8-2ADE-12B1-9E92-89C0FF20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" y="13883640"/>
          <a:ext cx="7187807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78" zoomScaleNormal="100" workbookViewId="0">
      <selection activeCell="E97" sqref="E97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816105</v>
      </c>
      <c r="D9" s="16">
        <f>SUM(D10:D16)</f>
        <v>-4065</v>
      </c>
      <c r="E9" s="16">
        <f t="shared" ref="E9:E26" si="0">C9+D9</f>
        <v>812040</v>
      </c>
      <c r="F9" s="16">
        <f>SUM(F10:F16)</f>
        <v>679612</v>
      </c>
      <c r="G9" s="16">
        <f>SUM(G10:G16)</f>
        <v>679612</v>
      </c>
      <c r="H9" s="16">
        <f t="shared" ref="H9:H40" si="1">E9-F9</f>
        <v>132428</v>
      </c>
    </row>
    <row r="10" spans="2:9" ht="12" customHeight="1" x14ac:dyDescent="0.25">
      <c r="B10" s="11" t="s">
        <v>14</v>
      </c>
      <c r="C10" s="12">
        <v>490500</v>
      </c>
      <c r="D10" s="13">
        <v>4040</v>
      </c>
      <c r="E10" s="18">
        <f t="shared" si="0"/>
        <v>494540</v>
      </c>
      <c r="F10" s="12">
        <v>493725</v>
      </c>
      <c r="G10" s="12">
        <v>493725</v>
      </c>
      <c r="H10" s="20">
        <f t="shared" si="1"/>
        <v>815</v>
      </c>
    </row>
    <row r="11" spans="2:9" ht="12" customHeight="1" x14ac:dyDescent="0.25">
      <c r="B11" s="11" t="s">
        <v>15</v>
      </c>
      <c r="C11" s="12">
        <v>98623</v>
      </c>
      <c r="D11" s="13">
        <v>-10300</v>
      </c>
      <c r="E11" s="18">
        <f t="shared" si="0"/>
        <v>88323</v>
      </c>
      <c r="F11" s="12">
        <v>84436</v>
      </c>
      <c r="G11" s="12">
        <v>84436</v>
      </c>
      <c r="H11" s="20">
        <f t="shared" si="1"/>
        <v>3887</v>
      </c>
    </row>
    <row r="12" spans="2:9" ht="12" customHeight="1" x14ac:dyDescent="0.25">
      <c r="B12" s="11" t="s">
        <v>16</v>
      </c>
      <c r="C12" s="12">
        <v>140639</v>
      </c>
      <c r="D12" s="13">
        <v>9660</v>
      </c>
      <c r="E12" s="18">
        <f t="shared" si="0"/>
        <v>150299</v>
      </c>
      <c r="F12" s="12">
        <v>74678</v>
      </c>
      <c r="G12" s="12">
        <v>74678</v>
      </c>
      <c r="H12" s="20">
        <f t="shared" si="1"/>
        <v>75621</v>
      </c>
    </row>
    <row r="13" spans="2:9" ht="12" customHeight="1" x14ac:dyDescent="0.25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5">
      <c r="B14" s="11" t="s">
        <v>18</v>
      </c>
      <c r="C14" s="12">
        <v>86343</v>
      </c>
      <c r="D14" s="13">
        <v>-7465</v>
      </c>
      <c r="E14" s="18">
        <f t="shared" si="0"/>
        <v>78878</v>
      </c>
      <c r="F14" s="12">
        <v>26773</v>
      </c>
      <c r="G14" s="12">
        <v>26773</v>
      </c>
      <c r="H14" s="20">
        <f t="shared" si="1"/>
        <v>52105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481389</v>
      </c>
      <c r="D17" s="16">
        <f>SUM(D18:D26)</f>
        <v>227405</v>
      </c>
      <c r="E17" s="16">
        <f t="shared" si="0"/>
        <v>708794</v>
      </c>
      <c r="F17" s="16">
        <f>SUM(F18:F26)</f>
        <v>437163</v>
      </c>
      <c r="G17" s="16">
        <f>SUM(G18:G26)</f>
        <v>436860</v>
      </c>
      <c r="H17" s="16">
        <f t="shared" si="1"/>
        <v>271631</v>
      </c>
    </row>
    <row r="18" spans="2:8" ht="22.8" x14ac:dyDescent="0.25">
      <c r="B18" s="9" t="s">
        <v>22</v>
      </c>
      <c r="C18" s="12">
        <v>22198</v>
      </c>
      <c r="D18" s="13">
        <v>17200</v>
      </c>
      <c r="E18" s="18">
        <f t="shared" si="0"/>
        <v>39398</v>
      </c>
      <c r="F18" s="12">
        <v>29079</v>
      </c>
      <c r="G18" s="12">
        <v>29079</v>
      </c>
      <c r="H18" s="20">
        <f t="shared" si="1"/>
        <v>10319</v>
      </c>
    </row>
    <row r="19" spans="2:8" ht="12" customHeight="1" x14ac:dyDescent="0.25">
      <c r="B19" s="9" t="s">
        <v>23</v>
      </c>
      <c r="C19" s="12">
        <v>0</v>
      </c>
      <c r="D19" s="13">
        <v>36416</v>
      </c>
      <c r="E19" s="18">
        <f t="shared" si="0"/>
        <v>36416</v>
      </c>
      <c r="F19" s="12">
        <v>33124</v>
      </c>
      <c r="G19" s="12">
        <v>33124</v>
      </c>
      <c r="H19" s="20">
        <f t="shared" si="1"/>
        <v>3292</v>
      </c>
    </row>
    <row r="20" spans="2:8" ht="12" customHeight="1" x14ac:dyDescent="0.25">
      <c r="B20" s="9" t="s">
        <v>24</v>
      </c>
      <c r="C20" s="12">
        <v>32198</v>
      </c>
      <c r="D20" s="13">
        <v>-24000</v>
      </c>
      <c r="E20" s="18">
        <f t="shared" si="0"/>
        <v>8198</v>
      </c>
      <c r="F20" s="12">
        <v>0</v>
      </c>
      <c r="G20" s="12">
        <v>0</v>
      </c>
      <c r="H20" s="20">
        <f t="shared" si="1"/>
        <v>8198</v>
      </c>
    </row>
    <row r="21" spans="2:8" ht="12" customHeight="1" x14ac:dyDescent="0.25">
      <c r="B21" s="9" t="s">
        <v>25</v>
      </c>
      <c r="C21" s="12">
        <v>122127</v>
      </c>
      <c r="D21" s="13">
        <v>15798</v>
      </c>
      <c r="E21" s="18">
        <f t="shared" si="0"/>
        <v>137925</v>
      </c>
      <c r="F21" s="12">
        <v>71673</v>
      </c>
      <c r="G21" s="12">
        <v>71673</v>
      </c>
      <c r="H21" s="20">
        <f t="shared" si="1"/>
        <v>66252</v>
      </c>
    </row>
    <row r="22" spans="2:8" ht="12" customHeight="1" x14ac:dyDescent="0.25">
      <c r="B22" s="9" t="s">
        <v>26</v>
      </c>
      <c r="C22" s="12">
        <v>14718</v>
      </c>
      <c r="D22" s="13">
        <v>3000</v>
      </c>
      <c r="E22" s="18">
        <f t="shared" si="0"/>
        <v>17718</v>
      </c>
      <c r="F22" s="12">
        <v>16731</v>
      </c>
      <c r="G22" s="12">
        <v>16731</v>
      </c>
      <c r="H22" s="20">
        <f t="shared" si="1"/>
        <v>987</v>
      </c>
    </row>
    <row r="23" spans="2:8" ht="12" customHeight="1" x14ac:dyDescent="0.25">
      <c r="B23" s="9" t="s">
        <v>27</v>
      </c>
      <c r="C23" s="12">
        <v>114756</v>
      </c>
      <c r="D23" s="13">
        <v>50900</v>
      </c>
      <c r="E23" s="18">
        <f t="shared" si="0"/>
        <v>165656</v>
      </c>
      <c r="F23" s="12">
        <v>133190</v>
      </c>
      <c r="G23" s="12">
        <v>133190</v>
      </c>
      <c r="H23" s="20">
        <f t="shared" si="1"/>
        <v>32466</v>
      </c>
    </row>
    <row r="24" spans="2:8" ht="12" customHeight="1" x14ac:dyDescent="0.25">
      <c r="B24" s="9" t="s">
        <v>28</v>
      </c>
      <c r="C24" s="12">
        <v>3749</v>
      </c>
      <c r="D24" s="13">
        <v>11500</v>
      </c>
      <c r="E24" s="18">
        <f t="shared" si="0"/>
        <v>15249</v>
      </c>
      <c r="F24" s="12">
        <v>11429</v>
      </c>
      <c r="G24" s="12">
        <v>11429</v>
      </c>
      <c r="H24" s="20">
        <f t="shared" si="1"/>
        <v>3820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171643</v>
      </c>
      <c r="D26" s="13">
        <v>116591</v>
      </c>
      <c r="E26" s="18">
        <f t="shared" si="0"/>
        <v>288234</v>
      </c>
      <c r="F26" s="12">
        <v>141937</v>
      </c>
      <c r="G26" s="12">
        <v>141634</v>
      </c>
      <c r="H26" s="20">
        <f t="shared" si="1"/>
        <v>146297</v>
      </c>
    </row>
    <row r="27" spans="2:8" ht="20.100000000000001" customHeight="1" x14ac:dyDescent="0.25">
      <c r="B27" s="6" t="s">
        <v>31</v>
      </c>
      <c r="C27" s="16">
        <f>SUM(C28:C36)</f>
        <v>792977</v>
      </c>
      <c r="D27" s="16">
        <f>SUM(D28:D36)</f>
        <v>336463</v>
      </c>
      <c r="E27" s="16">
        <f>D27+C27</f>
        <v>1129440</v>
      </c>
      <c r="F27" s="16">
        <f>SUM(F28:F36)</f>
        <v>878109</v>
      </c>
      <c r="G27" s="16">
        <f>SUM(G28:G36)</f>
        <v>844719</v>
      </c>
      <c r="H27" s="16">
        <f t="shared" si="1"/>
        <v>251331</v>
      </c>
    </row>
    <row r="28" spans="2:8" x14ac:dyDescent="0.25">
      <c r="B28" s="9" t="s">
        <v>32</v>
      </c>
      <c r="C28" s="12">
        <v>423963</v>
      </c>
      <c r="D28" s="13">
        <v>-3800</v>
      </c>
      <c r="E28" s="18">
        <f t="shared" ref="E28:E36" si="2">C28+D28</f>
        <v>420163</v>
      </c>
      <c r="F28" s="12">
        <v>337573</v>
      </c>
      <c r="G28" s="12">
        <v>337573</v>
      </c>
      <c r="H28" s="20">
        <f t="shared" si="1"/>
        <v>82590</v>
      </c>
    </row>
    <row r="29" spans="2:8" x14ac:dyDescent="0.25">
      <c r="B29" s="9" t="s">
        <v>33</v>
      </c>
      <c r="C29" s="12">
        <v>114600</v>
      </c>
      <c r="D29" s="13">
        <v>86150</v>
      </c>
      <c r="E29" s="18">
        <f t="shared" si="2"/>
        <v>200750</v>
      </c>
      <c r="F29" s="12">
        <v>200542</v>
      </c>
      <c r="G29" s="12">
        <v>200542</v>
      </c>
      <c r="H29" s="20">
        <f t="shared" si="1"/>
        <v>208</v>
      </c>
    </row>
    <row r="30" spans="2:8" ht="12" customHeight="1" x14ac:dyDescent="0.25">
      <c r="B30" s="9" t="s">
        <v>34</v>
      </c>
      <c r="C30" s="12">
        <v>77672</v>
      </c>
      <c r="D30" s="13">
        <v>117760</v>
      </c>
      <c r="E30" s="18">
        <f t="shared" si="2"/>
        <v>195432</v>
      </c>
      <c r="F30" s="12">
        <v>165112</v>
      </c>
      <c r="G30" s="12">
        <v>131722</v>
      </c>
      <c r="H30" s="20">
        <f t="shared" si="1"/>
        <v>30320</v>
      </c>
    </row>
    <row r="31" spans="2:8" x14ac:dyDescent="0.25">
      <c r="B31" s="9" t="s">
        <v>35</v>
      </c>
      <c r="C31" s="12">
        <v>1378</v>
      </c>
      <c r="D31" s="13">
        <v>1000</v>
      </c>
      <c r="E31" s="18">
        <f t="shared" si="2"/>
        <v>2378</v>
      </c>
      <c r="F31" s="12">
        <v>2292</v>
      </c>
      <c r="G31" s="12">
        <v>2292</v>
      </c>
      <c r="H31" s="20">
        <f t="shared" si="1"/>
        <v>86</v>
      </c>
    </row>
    <row r="32" spans="2:8" x14ac:dyDescent="0.25">
      <c r="B32" s="9" t="s">
        <v>36</v>
      </c>
      <c r="C32" s="12">
        <v>32112</v>
      </c>
      <c r="D32" s="13">
        <v>78630</v>
      </c>
      <c r="E32" s="18">
        <f t="shared" si="2"/>
        <v>110742</v>
      </c>
      <c r="F32" s="12">
        <v>92255</v>
      </c>
      <c r="G32" s="12">
        <v>92255</v>
      </c>
      <c r="H32" s="20">
        <f t="shared" si="1"/>
        <v>18487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56856</v>
      </c>
      <c r="D34" s="13">
        <v>31773</v>
      </c>
      <c r="E34" s="18">
        <f t="shared" si="2"/>
        <v>88629</v>
      </c>
      <c r="F34" s="12">
        <v>28908</v>
      </c>
      <c r="G34" s="12">
        <v>28908</v>
      </c>
      <c r="H34" s="20">
        <f t="shared" si="1"/>
        <v>59721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40</v>
      </c>
      <c r="C36" s="12">
        <v>86396</v>
      </c>
      <c r="D36" s="13">
        <v>24950</v>
      </c>
      <c r="E36" s="18">
        <f t="shared" si="2"/>
        <v>111346</v>
      </c>
      <c r="F36" s="12">
        <v>51427</v>
      </c>
      <c r="G36" s="12">
        <v>51427</v>
      </c>
      <c r="H36" s="20">
        <f t="shared" si="1"/>
        <v>59919</v>
      </c>
    </row>
    <row r="37" spans="2:8" ht="20.100000000000001" customHeight="1" x14ac:dyDescent="0.25">
      <c r="B37" s="7" t="s">
        <v>41</v>
      </c>
      <c r="C37" s="16">
        <f>SUM(C38:C46)</f>
        <v>171965</v>
      </c>
      <c r="D37" s="16">
        <f>SUM(D38:D46)</f>
        <v>-18000</v>
      </c>
      <c r="E37" s="16">
        <f>C37+D37</f>
        <v>153965</v>
      </c>
      <c r="F37" s="16">
        <f>SUM(F38:F46)</f>
        <v>102937</v>
      </c>
      <c r="G37" s="16">
        <f>SUM(G38:G46)</f>
        <v>102937</v>
      </c>
      <c r="H37" s="16">
        <f t="shared" si="1"/>
        <v>51028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169456</v>
      </c>
      <c r="D39" s="13">
        <v>-18000</v>
      </c>
      <c r="E39" s="18">
        <f t="shared" si="3"/>
        <v>151456</v>
      </c>
      <c r="F39" s="12">
        <v>102937</v>
      </c>
      <c r="G39" s="12">
        <v>102937</v>
      </c>
      <c r="H39" s="20">
        <f t="shared" si="1"/>
        <v>48519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2509</v>
      </c>
      <c r="D41" s="13">
        <v>0</v>
      </c>
      <c r="E41" s="18">
        <f t="shared" si="3"/>
        <v>2509</v>
      </c>
      <c r="F41" s="12">
        <v>0</v>
      </c>
      <c r="G41" s="12">
        <v>0</v>
      </c>
      <c r="H41" s="20">
        <f t="shared" ref="H41:H72" si="4">E41-F41</f>
        <v>2509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488232</v>
      </c>
      <c r="D47" s="16">
        <f>SUM(D48:D56)</f>
        <v>1617503</v>
      </c>
      <c r="E47" s="16">
        <f t="shared" si="3"/>
        <v>2105735</v>
      </c>
      <c r="F47" s="16">
        <f>SUM(F48:F56)</f>
        <v>68474</v>
      </c>
      <c r="G47" s="16">
        <f>SUM(G48:G56)</f>
        <v>68474</v>
      </c>
      <c r="H47" s="16">
        <f t="shared" si="4"/>
        <v>2037261</v>
      </c>
    </row>
    <row r="48" spans="2:8" x14ac:dyDescent="0.25">
      <c r="B48" s="9" t="s">
        <v>52</v>
      </c>
      <c r="C48" s="12">
        <v>0</v>
      </c>
      <c r="D48" s="13">
        <v>8800</v>
      </c>
      <c r="E48" s="18">
        <f t="shared" si="3"/>
        <v>8800</v>
      </c>
      <c r="F48" s="12">
        <v>6514</v>
      </c>
      <c r="G48" s="12">
        <v>6514</v>
      </c>
      <c r="H48" s="20">
        <f t="shared" si="4"/>
        <v>2286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120000</v>
      </c>
      <c r="D51" s="13">
        <v>-113100</v>
      </c>
      <c r="E51" s="18">
        <f t="shared" si="3"/>
        <v>6900</v>
      </c>
      <c r="F51" s="12">
        <v>0</v>
      </c>
      <c r="G51" s="12">
        <v>0</v>
      </c>
      <c r="H51" s="20">
        <f t="shared" si="4"/>
        <v>6900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100000</v>
      </c>
      <c r="D53" s="13">
        <v>1886093</v>
      </c>
      <c r="E53" s="18">
        <f t="shared" si="3"/>
        <v>1986093</v>
      </c>
      <c r="F53" s="12">
        <v>3090</v>
      </c>
      <c r="G53" s="12">
        <v>3090</v>
      </c>
      <c r="H53" s="20">
        <f t="shared" si="4"/>
        <v>1983003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206232</v>
      </c>
      <c r="D55" s="13">
        <v>-164290</v>
      </c>
      <c r="E55" s="18">
        <f t="shared" si="3"/>
        <v>41942</v>
      </c>
      <c r="F55" s="12">
        <v>0</v>
      </c>
      <c r="G55" s="12">
        <v>0</v>
      </c>
      <c r="H55" s="20">
        <f t="shared" si="4"/>
        <v>41942</v>
      </c>
    </row>
    <row r="56" spans="2:8" x14ac:dyDescent="0.25">
      <c r="B56" s="9" t="s">
        <v>60</v>
      </c>
      <c r="C56" s="12">
        <v>62000</v>
      </c>
      <c r="D56" s="13">
        <v>0</v>
      </c>
      <c r="E56" s="18">
        <f t="shared" si="3"/>
        <v>62000</v>
      </c>
      <c r="F56" s="12">
        <v>58870</v>
      </c>
      <c r="G56" s="12">
        <v>58870</v>
      </c>
      <c r="H56" s="20">
        <f t="shared" si="4"/>
        <v>3130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2750668</v>
      </c>
      <c r="D81" s="22">
        <f>SUM(D73,D69,D61,D57,D47,D37,D27,D17,D9)</f>
        <v>2159306</v>
      </c>
      <c r="E81" s="22">
        <f>C81+D81</f>
        <v>4909974</v>
      </c>
      <c r="F81" s="22">
        <f>SUM(F73,F69,F61,F57,F47,F37,F17,F27,F9)</f>
        <v>2166295</v>
      </c>
      <c r="G81" s="22">
        <f>SUM(G73,G69,G61,G57,G47,G37,G27,G17,G9)</f>
        <v>2132602</v>
      </c>
      <c r="H81" s="22">
        <f t="shared" si="5"/>
        <v>2743679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2024-02-01T19:31:24Z</cp:lastPrinted>
  <dcterms:created xsi:type="dcterms:W3CDTF">2019-12-04T16:22:52Z</dcterms:created>
  <dcterms:modified xsi:type="dcterms:W3CDTF">2024-02-01T19:31:50Z</dcterms:modified>
</cp:coreProperties>
</file>