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orge-Erives\OneDrive - fideapech.com\FORMATOS IFT - SECTOR PARAESTATAL DEL ESTADO\CUENTA PUBLICA 2023\FORMATOS IFT - SECTOR PARAESTATAL DEL ESTADO\"/>
    </mc:Choice>
  </mc:AlternateContent>
  <xr:revisionPtr revIDLastSave="0" documentId="13_ncr:1_{29068560-F7FD-4AAC-8A0C-F45F1F1D064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20370" yWindow="-207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68" i="1"/>
  <c r="H62" i="1"/>
  <c r="H60" i="1"/>
  <c r="H52" i="1"/>
  <c r="H20" i="1"/>
  <c r="H15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H70" i="1" s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D81" i="1" l="1"/>
  <c r="E69" i="1"/>
  <c r="H69" i="1" s="1"/>
  <c r="E37" i="1"/>
  <c r="H37" i="1" s="1"/>
  <c r="F81" i="1"/>
  <c r="E27" i="1"/>
  <c r="H27" i="1" s="1"/>
  <c r="E17" i="1"/>
  <c r="H17" i="1" s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<sst xmlns="http://schemas.openxmlformats.org/spreadsheetml/2006/main" count="88" uniqueCount="88">
  <si>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</si>
  <si>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</si>
  <si>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</si>
  <si>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</si>
  <si>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</si>
  <si>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</si>
  <si>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</si>
  <si>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</si>
  <si>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</si>
  <si>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</si>
  <si>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</si>
  <si>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</si>
  <si>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</si>
  <si>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</si>
  <si>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</si>
  <si>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</si>
  <si>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</si>
  <si>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</si>
  <si>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</si>
  <si>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</si>
  <si>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</si>
  <si>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</si>
  <si>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</si>
  <si>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</si>
  <si>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</si>
  <si>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</si>
  <si>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</si>
  <si>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</si>
  <si>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</si>
  <si>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</si>
  <si>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</si>
  <si>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</si>
  <si>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</si>
  <si>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</si>
  <si>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</si>
  <si>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</si>
  <si>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</si>
  <si>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</si>
  <si>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</si>
  <si>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</si>
  <si>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</si>
  <si>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</si>
  <si>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</si>
  <si>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</si>
  <si>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</si>
  <si>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</si>
  <si>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</si>
  <si>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</si>
  <si>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</si>
  <si>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</si>
  <si>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</si>
  <si>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</si>
  <si>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</si>
  <si>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</si>
  <si>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</si>
  <si>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</si>
  <si>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</si>
  <si>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</si>
  <si>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</si>
  <si>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</si>
  <si>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</si>
  <si>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</si>
  <si>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</si>
  <si>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</si>
  <si>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</si>
  <si>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</si>
  <si>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</si>
  <si>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</si>
  <si>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</si>
  <si>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</si>
  <si>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</si>
  <si>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</si>
  <si>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</si>
  <si>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</si>
  <si>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</si>
  <si>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</si>
  <si>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</si>
  <si>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</si>
  <si>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</si>
  <si>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</si>
  <si>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</si>
  <si>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</si>
  <si>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</si>
  <si>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</si>
  <si>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</si>
  <si>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</si>
  <si>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Fideicomiso Estatal para el Fomento de las Actividades Productivas en el Estado de Chihuahua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</si>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</sst>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B2" sqref="B2:H8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28515625" style="1" customWidth="1"/>
    <col min="4" max="6" width="17.85546875" style="1" bestFit="1" customWidth="1"/>
    <col min="7" max="7" width="16.7109375" style="1" bestFit="1" customWidth="1"/>
    <col min="8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15354938.789999999</v>
      </c>
      <c r="D9" s="16">
        <f>SUM(D10:D16)</f>
        <v>-94081.169999999984</v>
      </c>
      <c r="E9" s="16">
        <f t="shared" ref="E9:E26" si="0">C9+D9</f>
        <v>15260857.619999999</v>
      </c>
      <c r="F9" s="16">
        <f>SUM(F10:F16)</f>
        <v>14209817.500000002</v>
      </c>
      <c r="G9" s="16">
        <f>SUM(G10:G16)</f>
        <v>14091943.650000002</v>
      </c>
      <c r="H9" s="16">
        <f t="shared" ref="H9:H40" si="1">E9-F9</f>
        <v>1051040.1199999973</v>
      </c>
    </row>
    <row r="10" spans="2:9" ht="12" customHeight="1" x14ac:dyDescent="0.2">
      <c r="B10" s="11" t="s">
        <v>14</v>
      </c>
      <c r="C10" s="12">
        <v>6326332.5599999996</v>
      </c>
      <c r="D10" s="13">
        <v>-311175.93</v>
      </c>
      <c r="E10" s="18">
        <f t="shared" si="0"/>
        <v>6015156.6299999999</v>
      </c>
      <c r="F10" s="12">
        <v>5360367.34</v>
      </c>
      <c r="G10" s="12">
        <v>5360367.34</v>
      </c>
      <c r="H10" s="20">
        <f t="shared" si="1"/>
        <v>654789.29</v>
      </c>
    </row>
    <row r="11" spans="2:9" ht="12" customHeight="1" x14ac:dyDescent="0.2">
      <c r="B11" s="11" t="s">
        <v>15</v>
      </c>
      <c r="C11" s="12">
        <v>91000</v>
      </c>
      <c r="D11" s="13">
        <v>0</v>
      </c>
      <c r="E11" s="18">
        <f t="shared" si="0"/>
        <v>91000</v>
      </c>
      <c r="F11" s="12">
        <v>88233.23</v>
      </c>
      <c r="G11" s="12">
        <v>88233.23</v>
      </c>
      <c r="H11" s="20">
        <f t="shared" si="1"/>
        <v>2766.7700000000041</v>
      </c>
    </row>
    <row r="12" spans="2:9" ht="12" customHeight="1" x14ac:dyDescent="0.2">
      <c r="B12" s="11" t="s">
        <v>16</v>
      </c>
      <c r="C12" s="12">
        <v>5468812.8600000003</v>
      </c>
      <c r="D12" s="13">
        <v>700000</v>
      </c>
      <c r="E12" s="18">
        <f t="shared" si="0"/>
        <v>6168812.8600000003</v>
      </c>
      <c r="F12" s="12">
        <v>6053710.0300000003</v>
      </c>
      <c r="G12" s="12">
        <v>6053710.0300000003</v>
      </c>
      <c r="H12" s="20">
        <f t="shared" si="1"/>
        <v>115102.83000000007</v>
      </c>
    </row>
    <row r="13" spans="2:9" ht="12" customHeight="1" x14ac:dyDescent="0.2">
      <c r="B13" s="11" t="s">
        <v>17</v>
      </c>
      <c r="C13" s="12">
        <v>2391026.4300000002</v>
      </c>
      <c r="D13" s="13">
        <v>-100</v>
      </c>
      <c r="E13" s="18">
        <f>C13+D13</f>
        <v>2390926.4300000002</v>
      </c>
      <c r="F13" s="12">
        <v>2199254.58</v>
      </c>
      <c r="G13" s="12">
        <v>2112700.73</v>
      </c>
      <c r="H13" s="20">
        <f t="shared" si="1"/>
        <v>191671.85000000009</v>
      </c>
    </row>
    <row r="14" spans="2:9" ht="12" customHeight="1" x14ac:dyDescent="0.2">
      <c r="B14" s="11" t="s">
        <v>18</v>
      </c>
      <c r="C14" s="12">
        <v>1002766.94</v>
      </c>
      <c r="D14" s="13">
        <v>-482805.24</v>
      </c>
      <c r="E14" s="18">
        <f t="shared" si="0"/>
        <v>519961.69999999995</v>
      </c>
      <c r="F14" s="12">
        <v>508252.32</v>
      </c>
      <c r="G14" s="12">
        <v>476932.32</v>
      </c>
      <c r="H14" s="20">
        <f t="shared" si="1"/>
        <v>11709.379999999946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75000</v>
      </c>
      <c r="D16" s="13">
        <v>0</v>
      </c>
      <c r="E16" s="18">
        <f t="shared" si="0"/>
        <v>75000</v>
      </c>
      <c r="F16" s="12">
        <v>0</v>
      </c>
      <c r="G16" s="12">
        <v>0</v>
      </c>
      <c r="H16" s="20">
        <f t="shared" si="1"/>
        <v>75000</v>
      </c>
    </row>
    <row r="17" spans="2:8" ht="24" customHeight="1" x14ac:dyDescent="0.2">
      <c r="B17" s="6" t="s">
        <v>21</v>
      </c>
      <c r="C17" s="16">
        <f>SUM(C18:C26)</f>
        <v>1117000</v>
      </c>
      <c r="D17" s="16">
        <f>SUM(D18:D26)</f>
        <v>-98099.36</v>
      </c>
      <c r="E17" s="16">
        <f t="shared" si="0"/>
        <v>1018900.64</v>
      </c>
      <c r="F17" s="16">
        <f>SUM(F18:F26)</f>
        <v>571908.47000000009</v>
      </c>
      <c r="G17" s="16">
        <f>SUM(G18:G26)</f>
        <v>452908.47</v>
      </c>
      <c r="H17" s="16">
        <f t="shared" si="1"/>
        <v>446992.16999999993</v>
      </c>
    </row>
    <row r="18" spans="2:8" ht="24" x14ac:dyDescent="0.2">
      <c r="B18" s="9" t="s">
        <v>22</v>
      </c>
      <c r="C18" s="12">
        <v>230000</v>
      </c>
      <c r="D18" s="13">
        <v>-10000</v>
      </c>
      <c r="E18" s="18">
        <f t="shared" si="0"/>
        <v>220000</v>
      </c>
      <c r="F18" s="12">
        <v>68734.73</v>
      </c>
      <c r="G18" s="12">
        <v>45734.73</v>
      </c>
      <c r="H18" s="20">
        <f t="shared" si="1"/>
        <v>151265.27000000002</v>
      </c>
    </row>
    <row r="19" spans="2:8" ht="12" customHeight="1" x14ac:dyDescent="0.2">
      <c r="B19" s="9" t="s">
        <v>23</v>
      </c>
      <c r="C19" s="12">
        <v>30000</v>
      </c>
      <c r="D19" s="13">
        <v>0</v>
      </c>
      <c r="E19" s="18">
        <f t="shared" si="0"/>
        <v>30000</v>
      </c>
      <c r="F19" s="12">
        <v>26336.82</v>
      </c>
      <c r="G19" s="12">
        <v>26336.82</v>
      </c>
      <c r="H19" s="20">
        <f t="shared" si="1"/>
        <v>3663.1800000000003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24000</v>
      </c>
      <c r="D21" s="13">
        <v>31900.639999999999</v>
      </c>
      <c r="E21" s="18">
        <f t="shared" si="0"/>
        <v>55900.639999999999</v>
      </c>
      <c r="F21" s="12">
        <v>51628.69</v>
      </c>
      <c r="G21" s="12">
        <v>51628.69</v>
      </c>
      <c r="H21" s="20">
        <f t="shared" si="1"/>
        <v>4271.9499999999971</v>
      </c>
    </row>
    <row r="22" spans="2:8" ht="12" customHeight="1" x14ac:dyDescent="0.2">
      <c r="B22" s="9" t="s">
        <v>26</v>
      </c>
      <c r="C22" s="12">
        <v>4000</v>
      </c>
      <c r="D22" s="13">
        <v>0</v>
      </c>
      <c r="E22" s="18">
        <f t="shared" si="0"/>
        <v>4000</v>
      </c>
      <c r="F22" s="12">
        <v>0</v>
      </c>
      <c r="G22" s="12">
        <v>0</v>
      </c>
      <c r="H22" s="20">
        <f t="shared" si="1"/>
        <v>4000</v>
      </c>
    </row>
    <row r="23" spans="2:8" ht="12" customHeight="1" x14ac:dyDescent="0.2">
      <c r="B23" s="9" t="s">
        <v>27</v>
      </c>
      <c r="C23" s="12">
        <v>774000</v>
      </c>
      <c r="D23" s="13">
        <v>-130000</v>
      </c>
      <c r="E23" s="18">
        <f t="shared" si="0"/>
        <v>644000</v>
      </c>
      <c r="F23" s="12">
        <v>383181.05</v>
      </c>
      <c r="G23" s="12">
        <v>287181.05</v>
      </c>
      <c r="H23" s="20">
        <f t="shared" si="1"/>
        <v>260818.95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55000</v>
      </c>
      <c r="D26" s="13">
        <v>10000</v>
      </c>
      <c r="E26" s="18">
        <f t="shared" si="0"/>
        <v>65000</v>
      </c>
      <c r="F26" s="12">
        <v>42027.18</v>
      </c>
      <c r="G26" s="12">
        <v>42027.18</v>
      </c>
      <c r="H26" s="20">
        <f t="shared" si="1"/>
        <v>22972.82</v>
      </c>
    </row>
    <row r="27" spans="2:8" ht="20.100000000000001" customHeight="1" x14ac:dyDescent="0.2">
      <c r="B27" s="6" t="s">
        <v>31</v>
      </c>
      <c r="C27" s="16">
        <f>SUM(C28:C36)</f>
        <v>11368120</v>
      </c>
      <c r="D27" s="16">
        <f>SUM(D28:D36)</f>
        <v>87949.729999999981</v>
      </c>
      <c r="E27" s="16">
        <f>D27+C27</f>
        <v>11456069.73</v>
      </c>
      <c r="F27" s="16">
        <f>SUM(F28:F36)</f>
        <v>10508104.91</v>
      </c>
      <c r="G27" s="16">
        <f>SUM(G28:G36)</f>
        <v>9644867.2100000009</v>
      </c>
      <c r="H27" s="16">
        <f t="shared" si="1"/>
        <v>947964.8200000003</v>
      </c>
    </row>
    <row r="28" spans="2:8" x14ac:dyDescent="0.2">
      <c r="B28" s="9" t="s">
        <v>32</v>
      </c>
      <c r="C28" s="12">
        <v>355000</v>
      </c>
      <c r="D28" s="13">
        <v>-113447.2</v>
      </c>
      <c r="E28" s="18">
        <f t="shared" ref="E28:E36" si="2">C28+D28</f>
        <v>241552.8</v>
      </c>
      <c r="F28" s="12">
        <v>203740.85</v>
      </c>
      <c r="G28" s="12">
        <v>203740.85</v>
      </c>
      <c r="H28" s="20">
        <f t="shared" si="1"/>
        <v>37811.949999999983</v>
      </c>
    </row>
    <row r="29" spans="2:8" x14ac:dyDescent="0.2">
      <c r="B29" s="9" t="s">
        <v>33</v>
      </c>
      <c r="C29" s="12">
        <v>976000</v>
      </c>
      <c r="D29" s="13">
        <v>-5155</v>
      </c>
      <c r="E29" s="18">
        <f t="shared" si="2"/>
        <v>970845</v>
      </c>
      <c r="F29" s="12">
        <v>947693.8</v>
      </c>
      <c r="G29" s="12">
        <v>947693.8</v>
      </c>
      <c r="H29" s="20">
        <f t="shared" si="1"/>
        <v>23151.199999999953</v>
      </c>
    </row>
    <row r="30" spans="2:8" ht="12" customHeight="1" x14ac:dyDescent="0.2">
      <c r="B30" s="9" t="s">
        <v>34</v>
      </c>
      <c r="C30" s="12">
        <v>6441400</v>
      </c>
      <c r="D30" s="13">
        <v>221533.63</v>
      </c>
      <c r="E30" s="18">
        <f t="shared" si="2"/>
        <v>6662933.6299999999</v>
      </c>
      <c r="F30" s="12">
        <v>6310518.6699999999</v>
      </c>
      <c r="G30" s="12">
        <v>5668901.4000000004</v>
      </c>
      <c r="H30" s="20">
        <f t="shared" si="1"/>
        <v>352414.95999999996</v>
      </c>
    </row>
    <row r="31" spans="2:8" x14ac:dyDescent="0.2">
      <c r="B31" s="9" t="s">
        <v>35</v>
      </c>
      <c r="C31" s="12">
        <v>137000</v>
      </c>
      <c r="D31" s="13">
        <v>40764.94</v>
      </c>
      <c r="E31" s="18">
        <f t="shared" si="2"/>
        <v>177764.94</v>
      </c>
      <c r="F31" s="12">
        <v>120598.93</v>
      </c>
      <c r="G31" s="12">
        <v>118978.5</v>
      </c>
      <c r="H31" s="20">
        <f t="shared" si="1"/>
        <v>57166.010000000009</v>
      </c>
    </row>
    <row r="32" spans="2:8" ht="24" x14ac:dyDescent="0.2">
      <c r="B32" s="9" t="s">
        <v>36</v>
      </c>
      <c r="C32" s="12">
        <v>89000</v>
      </c>
      <c r="D32" s="13">
        <v>147435.32</v>
      </c>
      <c r="E32" s="18">
        <f t="shared" si="2"/>
        <v>236435.32</v>
      </c>
      <c r="F32" s="12">
        <v>192923.39</v>
      </c>
      <c r="G32" s="12">
        <v>186923.39</v>
      </c>
      <c r="H32" s="20">
        <f t="shared" si="1"/>
        <v>43511.929999999993</v>
      </c>
    </row>
    <row r="33" spans="2:8" x14ac:dyDescent="0.2">
      <c r="B33" s="9" t="s">
        <v>37</v>
      </c>
      <c r="C33" s="12">
        <v>130000</v>
      </c>
      <c r="D33" s="13">
        <v>0</v>
      </c>
      <c r="E33" s="18">
        <f t="shared" si="2"/>
        <v>130000</v>
      </c>
      <c r="F33" s="12">
        <v>119838.53</v>
      </c>
      <c r="G33" s="12">
        <v>119838.53</v>
      </c>
      <c r="H33" s="20">
        <f t="shared" si="1"/>
        <v>10161.470000000001</v>
      </c>
    </row>
    <row r="34" spans="2:8" x14ac:dyDescent="0.2">
      <c r="B34" s="9" t="s">
        <v>38</v>
      </c>
      <c r="C34" s="12">
        <v>1179720</v>
      </c>
      <c r="D34" s="13">
        <v>73480.039999999994</v>
      </c>
      <c r="E34" s="18">
        <f t="shared" si="2"/>
        <v>1253200.04</v>
      </c>
      <c r="F34" s="12">
        <v>844795.24</v>
      </c>
      <c r="G34" s="12">
        <v>661795.24</v>
      </c>
      <c r="H34" s="20">
        <f t="shared" si="1"/>
        <v>408404.80000000005</v>
      </c>
    </row>
    <row r="35" spans="2:8" x14ac:dyDescent="0.2">
      <c r="B35" s="9" t="s">
        <v>39</v>
      </c>
      <c r="C35" s="12">
        <v>240000</v>
      </c>
      <c r="D35" s="13">
        <v>20338</v>
      </c>
      <c r="E35" s="18">
        <f t="shared" si="2"/>
        <v>260338</v>
      </c>
      <c r="F35" s="12">
        <v>258898.16</v>
      </c>
      <c r="G35" s="12">
        <v>227898.16</v>
      </c>
      <c r="H35" s="20">
        <f t="shared" si="1"/>
        <v>1439.8399999999965</v>
      </c>
    </row>
    <row r="36" spans="2:8" x14ac:dyDescent="0.2">
      <c r="B36" s="9" t="s">
        <v>40</v>
      </c>
      <c r="C36" s="12">
        <v>1820000</v>
      </c>
      <c r="D36" s="13">
        <v>-297000</v>
      </c>
      <c r="E36" s="18">
        <f t="shared" si="2"/>
        <v>1523000</v>
      </c>
      <c r="F36" s="12">
        <v>1509097.34</v>
      </c>
      <c r="G36" s="12">
        <v>1509097.34</v>
      </c>
      <c r="H36" s="20">
        <f t="shared" si="1"/>
        <v>13902.659999999916</v>
      </c>
    </row>
    <row r="37" spans="2:8" ht="20.100000000000001" customHeight="1" x14ac:dyDescent="0.2">
      <c r="B37" s="7" t="s">
        <v>41</v>
      </c>
      <c r="C37" s="16">
        <f>SUM(C38:C46)</f>
        <v>398000</v>
      </c>
      <c r="D37" s="16">
        <f>SUM(D38:D46)</f>
        <v>92479223.75</v>
      </c>
      <c r="E37" s="16">
        <f>C37+D37</f>
        <v>92877223.75</v>
      </c>
      <c r="F37" s="16">
        <f>SUM(F38:F46)</f>
        <v>92839457.420000002</v>
      </c>
      <c r="G37" s="16">
        <f>SUM(G38:G46)</f>
        <v>3396209.1799999997</v>
      </c>
      <c r="H37" s="16">
        <f t="shared" si="1"/>
        <v>37766.329999998212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48000</v>
      </c>
      <c r="D40" s="13">
        <v>92679223.75</v>
      </c>
      <c r="E40" s="18">
        <f t="shared" si="3"/>
        <v>92727223.75</v>
      </c>
      <c r="F40" s="12">
        <v>92704690.409999996</v>
      </c>
      <c r="G40" s="12">
        <v>3261442.17</v>
      </c>
      <c r="H40" s="20">
        <f t="shared" si="1"/>
        <v>22533.340000003576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350000</v>
      </c>
      <c r="D42" s="13">
        <v>-200000</v>
      </c>
      <c r="E42" s="18">
        <f t="shared" si="3"/>
        <v>150000</v>
      </c>
      <c r="F42" s="12">
        <v>134767.01</v>
      </c>
      <c r="G42" s="12">
        <v>134767.01</v>
      </c>
      <c r="H42" s="20">
        <f t="shared" si="4"/>
        <v>15232.989999999991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1296000</v>
      </c>
      <c r="D47" s="16">
        <f>SUM(D48:D56)</f>
        <v>693569.05</v>
      </c>
      <c r="E47" s="16">
        <f t="shared" si="3"/>
        <v>1989569.05</v>
      </c>
      <c r="F47" s="16">
        <f>SUM(F48:F56)</f>
        <v>1894441.26</v>
      </c>
      <c r="G47" s="16">
        <f>SUM(G48:G56)</f>
        <v>734312.42999999993</v>
      </c>
      <c r="H47" s="16">
        <f t="shared" si="4"/>
        <v>95127.790000000037</v>
      </c>
    </row>
    <row r="48" spans="2:8" x14ac:dyDescent="0.2">
      <c r="B48" s="9" t="s">
        <v>52</v>
      </c>
      <c r="C48" s="12">
        <v>260000</v>
      </c>
      <c r="D48" s="13">
        <v>11953</v>
      </c>
      <c r="E48" s="18">
        <f t="shared" si="3"/>
        <v>271953</v>
      </c>
      <c r="F48" s="12">
        <v>215243.01</v>
      </c>
      <c r="G48" s="12">
        <v>203290.01</v>
      </c>
      <c r="H48" s="20">
        <f t="shared" si="4"/>
        <v>56709.989999999991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881900</v>
      </c>
      <c r="E51" s="18">
        <f t="shared" si="3"/>
        <v>881900</v>
      </c>
      <c r="F51" s="12">
        <v>881900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168446.24</v>
      </c>
      <c r="E53" s="18">
        <f t="shared" si="3"/>
        <v>168446.24</v>
      </c>
      <c r="F53" s="12">
        <v>168446.24</v>
      </c>
      <c r="G53" s="12">
        <v>168446.24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300000</v>
      </c>
      <c r="D55" s="13">
        <v>-300000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736000</v>
      </c>
      <c r="D56" s="13">
        <v>-68730.19</v>
      </c>
      <c r="E56" s="18">
        <f t="shared" si="3"/>
        <v>667269.81000000006</v>
      </c>
      <c r="F56" s="12">
        <v>628852.01</v>
      </c>
      <c r="G56" s="12">
        <v>362576.18</v>
      </c>
      <c r="H56" s="20">
        <f t="shared" si="4"/>
        <v>38417.800000000047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84000</v>
      </c>
      <c r="D69" s="17">
        <f>SUM(D70:D72)</f>
        <v>30630870.260000002</v>
      </c>
      <c r="E69" s="17">
        <f t="shared" si="3"/>
        <v>30714870.260000002</v>
      </c>
      <c r="F69" s="16">
        <f>SUM(F70:F72)</f>
        <v>30714870.260000002</v>
      </c>
      <c r="G69" s="17">
        <f>SUM(G70:G72)</f>
        <v>25025672.199999999</v>
      </c>
      <c r="H69" s="17">
        <f t="shared" si="4"/>
        <v>0</v>
      </c>
    </row>
    <row r="70" spans="2:8" x14ac:dyDescent="0.2">
      <c r="B70" s="11" t="s">
        <v>74</v>
      </c>
      <c r="C70" s="12">
        <v>84000</v>
      </c>
      <c r="D70" s="13">
        <v>30630870.260000002</v>
      </c>
      <c r="E70" s="18">
        <f t="shared" si="3"/>
        <v>30714870.260000002</v>
      </c>
      <c r="F70" s="12">
        <v>30714870.260000002</v>
      </c>
      <c r="G70" s="13">
        <v>25025672.199999999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29618058.789999999</v>
      </c>
      <c r="D81" s="22">
        <f>SUM(D73,D69,D61,D57,D47,D37,D27,D17,D9)</f>
        <v>123699432.26000001</v>
      </c>
      <c r="E81" s="22">
        <f>C81+D81</f>
        <v>153317491.05000001</v>
      </c>
      <c r="F81" s="22">
        <f>SUM(F73,F69,F61,F57,F47,F37,F17,F27,F9)</f>
        <v>150738599.81999999</v>
      </c>
      <c r="G81" s="22">
        <f>SUM(G73,G69,G61,G57,G47,G37,G27,G17,G9)</f>
        <v>53345913.140000001</v>
      </c>
      <c r="H81" s="22">
        <f t="shared" si="5"/>
        <v>2578891.2300000191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Erives</cp:lastModifiedBy>
  <cp:lastPrinted>2024-01-30T18:01:08Z</cp:lastPrinted>
  <dcterms:created xsi:type="dcterms:W3CDTF">2019-12-04T16:22:52Z</dcterms:created>
  <dcterms:modified xsi:type="dcterms:W3CDTF">2024-01-30T18:01:11Z</dcterms:modified>
</cp:coreProperties>
</file>