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13" documentId="13_ncr:1_{EEC1B6C8-57CA-4A74-BA03-09747BAE83D0}" xr6:coauthVersionLast="47" xr6:coauthVersionMax="47" xr10:uidLastSave="{107518B3-1D0A-43C3-8DEA-7FB31324E2E1}"/>
  <workbookProtection workbookPassword="F376" lockStructure="1"/>
  <bookViews>
    <workbookView xWindow="-120" yWindow="-120" windowWidth="29040" windowHeight="1572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EAEPE_COG!$B$2:$H$96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H79" i="1"/>
  <c r="E79" i="1"/>
  <c r="H78" i="1"/>
  <c r="E78" i="1"/>
  <c r="H77" i="1"/>
  <c r="E77" i="1"/>
  <c r="H76" i="1"/>
  <c r="E76" i="1"/>
  <c r="H75" i="1"/>
  <c r="E75" i="1"/>
  <c r="H74" i="1"/>
  <c r="E74" i="1"/>
  <c r="G73" i="1"/>
  <c r="F73" i="1"/>
  <c r="E73" i="1"/>
  <c r="H73" i="1" s="1"/>
  <c r="D73" i="1"/>
  <c r="C73" i="1"/>
  <c r="H72" i="1"/>
  <c r="E72" i="1"/>
  <c r="H71" i="1"/>
  <c r="E71" i="1"/>
  <c r="H70" i="1"/>
  <c r="E70" i="1"/>
  <c r="G69" i="1"/>
  <c r="F69" i="1"/>
  <c r="E69" i="1"/>
  <c r="H69" i="1" s="1"/>
  <c r="D69" i="1"/>
  <c r="C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H61" i="1"/>
  <c r="G61" i="1"/>
  <c r="F61" i="1"/>
  <c r="E61" i="1"/>
  <c r="D61" i="1"/>
  <c r="C61" i="1"/>
  <c r="H60" i="1"/>
  <c r="E60" i="1"/>
  <c r="H59" i="1"/>
  <c r="E59" i="1"/>
  <c r="H58" i="1"/>
  <c r="E58" i="1"/>
  <c r="H57" i="1"/>
  <c r="G57" i="1"/>
  <c r="F57" i="1"/>
  <c r="E57" i="1"/>
  <c r="D57" i="1"/>
  <c r="C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G47" i="1"/>
  <c r="F47" i="1"/>
  <c r="E47" i="1"/>
  <c r="D47" i="1"/>
  <c r="C47" i="1"/>
  <c r="H46" i="1"/>
  <c r="E46" i="1"/>
  <c r="H45" i="1"/>
  <c r="E45" i="1"/>
  <c r="H44" i="1"/>
  <c r="E44" i="1"/>
  <c r="H43" i="1"/>
  <c r="E43" i="1"/>
  <c r="H42" i="1"/>
  <c r="E42" i="1"/>
  <c r="H41" i="1"/>
  <c r="E41" i="1"/>
  <c r="E40" i="1"/>
  <c r="H40" i="1" s="1"/>
  <c r="H39" i="1"/>
  <c r="E39" i="1"/>
  <c r="H38" i="1"/>
  <c r="E38" i="1"/>
  <c r="G37" i="1"/>
  <c r="G81" i="1" s="1"/>
  <c r="F37" i="1"/>
  <c r="F81" i="1" s="1"/>
  <c r="D37" i="1"/>
  <c r="E37" i="1" s="1"/>
  <c r="C37" i="1"/>
  <c r="H36" i="1"/>
  <c r="E36" i="1"/>
  <c r="E35" i="1"/>
  <c r="H35" i="1" s="1"/>
  <c r="E34" i="1"/>
  <c r="H34" i="1" s="1"/>
  <c r="H33" i="1"/>
  <c r="E33" i="1"/>
  <c r="E32" i="1"/>
  <c r="H32" i="1" s="1"/>
  <c r="E31" i="1"/>
  <c r="H31" i="1" s="1"/>
  <c r="H30" i="1"/>
  <c r="E30" i="1"/>
  <c r="E29" i="1"/>
  <c r="H29" i="1" s="1"/>
  <c r="E28" i="1"/>
  <c r="H28" i="1" s="1"/>
  <c r="G27" i="1"/>
  <c r="F27" i="1"/>
  <c r="D27" i="1"/>
  <c r="E27" i="1" s="1"/>
  <c r="C27" i="1"/>
  <c r="E26" i="1"/>
  <c r="H26" i="1" s="1"/>
  <c r="E25" i="1"/>
  <c r="H25" i="1" s="1"/>
  <c r="E24" i="1"/>
  <c r="H24" i="1" s="1"/>
  <c r="E23" i="1"/>
  <c r="H23" i="1" s="1"/>
  <c r="E22" i="1"/>
  <c r="H22" i="1" s="1"/>
  <c r="H21" i="1"/>
  <c r="E21" i="1"/>
  <c r="E20" i="1"/>
  <c r="H20" i="1" s="1"/>
  <c r="E19" i="1"/>
  <c r="H19" i="1" s="1"/>
  <c r="E18" i="1"/>
  <c r="H18" i="1" s="1"/>
  <c r="G17" i="1"/>
  <c r="F17" i="1"/>
  <c r="D17" i="1"/>
  <c r="D81" i="1" s="1"/>
  <c r="C17" i="1"/>
  <c r="H16" i="1"/>
  <c r="E16" i="1"/>
  <c r="H15" i="1"/>
  <c r="E15" i="1"/>
  <c r="E14" i="1"/>
  <c r="H14" i="1" s="1"/>
  <c r="E13" i="1"/>
  <c r="H13" i="1" s="1"/>
  <c r="E12" i="1"/>
  <c r="H12" i="1" s="1"/>
  <c r="E11" i="1"/>
  <c r="H11" i="1" s="1"/>
  <c r="E10" i="1"/>
  <c r="H10" i="1" s="1"/>
  <c r="G9" i="1"/>
  <c r="F9" i="1"/>
  <c r="D9" i="1"/>
  <c r="C9" i="1"/>
  <c r="H37" i="1" l="1"/>
  <c r="H27" i="1"/>
  <c r="E17" i="1"/>
  <c r="H17" i="1" s="1"/>
  <c r="C81" i="1"/>
  <c r="E81" i="1" s="1"/>
  <c r="H81" i="1" s="1"/>
  <c r="E9" i="1"/>
  <c r="H9" i="1" s="1"/>
</calcChain>
</file>

<file path=xl/sharedStrings.xml><?xml version="1.0" encoding="utf-8"?>
<sst xmlns="http://schemas.openxmlformats.org/spreadsheetml/2006/main" count="88" uniqueCount="88">
  <si>
    <t>ASEC_EAEPEDCOG_2doTRIM_T0</t>
  </si>
  <si>
    <t>INSTITUTO DE CAPACITACIÓN PARA EL TRABAJO DEL ESTADO DE CHIHUAHUA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</si>
  <si>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</si>
  <si>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</si>
  <si>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</si>
  <si>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</si>
  <si>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</si>
  <si>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</si>
  <si>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</si>
  <si>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</si>
  <si>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</si>
  <si>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</si>
  <si>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</si>
  <si>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</si>
  <si>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</si>
  <si>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</si>
  <si>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</si>
  <si>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</si>
  <si>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</si>
  <si>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</si>
  <si>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</si>
  <si>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</si>
  <si>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</si>
  <si>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</si>
  <si>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</si>
  <si>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</si>
  <si>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</si>
  <si>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</si>
  <si>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</si>
  <si>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</si>
  <si>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</si>
  <si>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</si>
  <si>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</si>
  <si>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</si>
  <si>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</si>
  <si>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</si>
  <si>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</si>
  <si>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</si>
  <si>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</si>
  <si>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</si>
  <si>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</si>
  <si>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</si>
  <si>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</si>
  <si>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</si>
  <si>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</si>
  <si>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</si>
  <si>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</si>
  <si>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</si>
  <si>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</si>
  <si>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</si>
  <si>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</si>
  <si>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</si>
  <si>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</si>
  <si>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</si>
  <si>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</si>
  <si>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</si>
  <si>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</si>
  <si>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</si>
  <si>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</si>
  <si>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</si>
  <si>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</si>
  <si>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</si>
  <si>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</si>
  <si>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</si>
  <si>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</si>
  <si>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</si>
  <si>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</si>
  <si>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</si>
  <si>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</si>
  <si>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</si>
  <si>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</si>
  <si>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</si>
  <si>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</si>
  <si>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</si>
  <si>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</si>
  <si>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</si>
  <si>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</si>
  <si>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</si>
  <si>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</si>
  <si>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</si>
  <si>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</si>
  <si>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</si>
  <si>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</si>
  <si>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</si>
  <si>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</si>
  <si>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</si>
  <si>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</si>
  <si>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30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</si>
</sst>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Border="1" applyAlignment="1" applyProtection="1">
      <alignment horizontal="right" vertical="center"/>
      <protection locked="0"/>
    </xf>
    <xf numFmtId="164" fontId="5" fillId="0" borderId="9" xfId="1" applyNumberFormat="1" applyFont="1" applyBorder="1" applyAlignment="1" applyProtection="1">
      <alignment horizontal="right" vertical="center"/>
      <protection locked="0"/>
    </xf>
    <xf numFmtId="164" fontId="5" fillId="0" borderId="11" xfId="1" applyNumberFormat="1" applyFont="1" applyBorder="1" applyAlignment="1" applyProtection="1">
      <alignment horizontal="right" vertical="center"/>
      <protection locked="0"/>
    </xf>
    <xf numFmtId="164" fontId="5" fillId="0" borderId="10" xfId="1" applyNumberFormat="1" applyFont="1" applyBorder="1" applyAlignment="1" applyProtection="1">
      <alignment horizontal="right" vertical="center"/>
      <protection locked="0"/>
    </xf>
    <xf numFmtId="164" fontId="4" fillId="0" borderId="14" xfId="1" applyNumberFormat="1" applyFont="1" applyBorder="1" applyAlignment="1">
      <alignment horizontal="right" vertical="center"/>
    </xf>
    <xf numFmtId="164" fontId="4" fillId="0" borderId="9" xfId="1" applyNumberFormat="1" applyFont="1" applyBorder="1" applyAlignment="1">
      <alignment horizontal="right" vertical="center"/>
    </xf>
    <xf numFmtId="164" fontId="5" fillId="0" borderId="9" xfId="1" applyNumberFormat="1" applyFont="1" applyBorder="1" applyAlignment="1">
      <alignment horizontal="right" vertical="center"/>
    </xf>
    <xf numFmtId="164" fontId="5" fillId="0" borderId="10" xfId="1" applyNumberFormat="1" applyFont="1" applyBorder="1" applyAlignment="1">
      <alignment horizontal="right" vertical="center"/>
    </xf>
    <xf numFmtId="164" fontId="5" fillId="0" borderId="14" xfId="1" applyNumberFormat="1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3762375</xdr:colOff>
      <xdr:row>85</xdr:row>
      <xdr:rowOff>119062</xdr:rowOff>
    </xdr:from>
    <xdr:to>
      <xdr:col>5</xdr:col>
      <xdr:colOff>285750</xdr:colOff>
      <xdr:row>93</xdr:row>
      <xdr:rowOff>135149</xdr:rowOff>
    </xdr:to>
    <xdr:pic>
      <xdr:nvPicPr>
        <xdr:cNvPr id="3" name="Imagen 2" descr="Tabla&#10;&#10;Descripción generada automáticamente con confianza media">
          <a:extLst>
            <a:ext uri="{FF2B5EF4-FFF2-40B4-BE49-F238E27FC236}">
              <a16:creationId xmlns:a16="http://schemas.microsoft.com/office/drawing/2014/main" id="{8056D496-5961-470A-BC6F-EA56D1F257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9289" b="57997"/>
        <a:stretch/>
      </xdr:blipFill>
      <xdr:spPr>
        <a:xfrm>
          <a:off x="4071938" y="14835187"/>
          <a:ext cx="3726656" cy="1254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N17" sqref="N17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8" width="16.42578125" style="1" bestFit="1" customWidth="1"/>
    <col min="9" max="9" width="4.7109375" style="1" customWidth="1"/>
    <col min="10" max="10" width="11.42578125" style="1" customWidth="1"/>
    <col min="11" max="16384" width="11.42578125" style="1"/>
  </cols>
  <sheetData>
    <row r="1" spans="2:9" ht="15" customHeight="1" x14ac:dyDescent="0.2">
      <c r="I1" s="2" t="s">
        <v>0</v>
      </c>
    </row>
    <row r="2" spans="2:9" ht="15" customHeight="1" x14ac:dyDescent="0.2">
      <c r="B2" s="24" t="s">
        <v>1</v>
      </c>
      <c r="C2" s="25"/>
      <c r="D2" s="25"/>
      <c r="E2" s="25"/>
      <c r="F2" s="25"/>
      <c r="G2" s="25"/>
      <c r="H2" s="26"/>
    </row>
    <row r="3" spans="2:9" x14ac:dyDescent="0.2">
      <c r="B3" s="27" t="s">
        <v>2</v>
      </c>
      <c r="C3" s="28"/>
      <c r="D3" s="28"/>
      <c r="E3" s="28"/>
      <c r="F3" s="28"/>
      <c r="G3" s="28"/>
      <c r="H3" s="29"/>
    </row>
    <row r="4" spans="2:9" x14ac:dyDescent="0.2">
      <c r="B4" s="27" t="s">
        <v>3</v>
      </c>
      <c r="C4" s="28"/>
      <c r="D4" s="28"/>
      <c r="E4" s="28"/>
      <c r="F4" s="28"/>
      <c r="G4" s="28"/>
      <c r="H4" s="29"/>
    </row>
    <row r="5" spans="2:9" x14ac:dyDescent="0.2">
      <c r="B5" s="30" t="s">
        <v>87</v>
      </c>
      <c r="C5" s="31"/>
      <c r="D5" s="31"/>
      <c r="E5" s="31"/>
      <c r="F5" s="31"/>
      <c r="G5" s="31"/>
      <c r="H5" s="32"/>
    </row>
    <row r="6" spans="2:9" x14ac:dyDescent="0.2">
      <c r="B6" s="33" t="s">
        <v>4</v>
      </c>
      <c r="C6" s="36" t="s">
        <v>5</v>
      </c>
      <c r="D6" s="37"/>
      <c r="E6" s="37"/>
      <c r="F6" s="37"/>
      <c r="G6" s="38"/>
      <c r="H6" s="39" t="s">
        <v>6</v>
      </c>
    </row>
    <row r="7" spans="2:9" ht="24" x14ac:dyDescent="0.2">
      <c r="B7" s="34"/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40"/>
    </row>
    <row r="8" spans="2:9" ht="15.75" customHeight="1" x14ac:dyDescent="0.2">
      <c r="B8" s="35"/>
      <c r="C8" s="4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9" ht="24" customHeight="1" x14ac:dyDescent="0.2">
      <c r="B9" s="6" t="s">
        <v>14</v>
      </c>
      <c r="C9" s="16">
        <f>SUM(C10:C16)</f>
        <v>73324842.996000022</v>
      </c>
      <c r="D9" s="16">
        <f>SUM(D10:D16)</f>
        <v>4176612.8199999994</v>
      </c>
      <c r="E9" s="16">
        <f t="shared" ref="E9:E26" si="0">C9+D9</f>
        <v>77501455.816000015</v>
      </c>
      <c r="F9" s="16">
        <f>SUM(F10:F16)</f>
        <v>73720762.635000005</v>
      </c>
      <c r="G9" s="16">
        <f>SUM(G10:G16)</f>
        <v>71284949.575000003</v>
      </c>
      <c r="H9" s="16">
        <f t="shared" ref="H9:H40" si="1">E9-F9</f>
        <v>3780693.1810000092</v>
      </c>
    </row>
    <row r="10" spans="2:9" ht="12" customHeight="1" x14ac:dyDescent="0.2">
      <c r="B10" s="11" t="s">
        <v>15</v>
      </c>
      <c r="C10" s="12">
        <v>26066980.000000004</v>
      </c>
      <c r="D10" s="13">
        <v>962972.51</v>
      </c>
      <c r="E10" s="18">
        <f t="shared" si="0"/>
        <v>27029952.510000005</v>
      </c>
      <c r="F10" s="12">
        <v>26685475.710000005</v>
      </c>
      <c r="G10" s="12">
        <v>25314027.560000006</v>
      </c>
      <c r="H10" s="20">
        <f t="shared" si="1"/>
        <v>344476.80000000075</v>
      </c>
    </row>
    <row r="11" spans="2:9" ht="12" customHeight="1" x14ac:dyDescent="0.2">
      <c r="B11" s="11" t="s">
        <v>16</v>
      </c>
      <c r="C11" s="12">
        <v>26693607.000000007</v>
      </c>
      <c r="D11" s="13">
        <v>2582434</v>
      </c>
      <c r="E11" s="18">
        <f t="shared" si="0"/>
        <v>29276041.000000007</v>
      </c>
      <c r="F11" s="12">
        <v>29276310.620000001</v>
      </c>
      <c r="G11" s="12">
        <v>29276310.620000001</v>
      </c>
      <c r="H11" s="20">
        <f t="shared" si="1"/>
        <v>-269.6199999935925</v>
      </c>
    </row>
    <row r="12" spans="2:9" ht="12" customHeight="1" x14ac:dyDescent="0.2">
      <c r="B12" s="11" t="s">
        <v>17</v>
      </c>
      <c r="C12" s="12">
        <v>10467273.000000004</v>
      </c>
      <c r="D12" s="13">
        <v>-996473.64000000025</v>
      </c>
      <c r="E12" s="18">
        <f t="shared" si="0"/>
        <v>9470799.3600000031</v>
      </c>
      <c r="F12" s="12">
        <v>6005223.5249999985</v>
      </c>
      <c r="G12" s="12">
        <v>5528604.9549999982</v>
      </c>
      <c r="H12" s="20">
        <f t="shared" si="1"/>
        <v>3465575.8350000046</v>
      </c>
    </row>
    <row r="13" spans="2:9" ht="12" customHeight="1" x14ac:dyDescent="0.2">
      <c r="B13" s="11" t="s">
        <v>18</v>
      </c>
      <c r="C13" s="12">
        <v>6258952.9960000021</v>
      </c>
      <c r="D13" s="13">
        <v>-439828.98</v>
      </c>
      <c r="E13" s="18">
        <f>C13+D13</f>
        <v>5819124.0160000026</v>
      </c>
      <c r="F13" s="12">
        <v>5606855.6500000004</v>
      </c>
      <c r="G13" s="12">
        <v>5056653.5</v>
      </c>
      <c r="H13" s="20">
        <f t="shared" si="1"/>
        <v>212268.36600000225</v>
      </c>
    </row>
    <row r="14" spans="2:9" ht="12" customHeight="1" x14ac:dyDescent="0.2">
      <c r="B14" s="11" t="s">
        <v>19</v>
      </c>
      <c r="C14" s="12">
        <v>3838029.9999999995</v>
      </c>
      <c r="D14" s="13">
        <v>2067508.93</v>
      </c>
      <c r="E14" s="18">
        <f t="shared" si="0"/>
        <v>5905538.9299999997</v>
      </c>
      <c r="F14" s="12">
        <v>6146897.1299999971</v>
      </c>
      <c r="G14" s="12">
        <v>6109352.9399999967</v>
      </c>
      <c r="H14" s="20">
        <f t="shared" si="1"/>
        <v>-241358.19999999739</v>
      </c>
    </row>
    <row r="15" spans="2:9" ht="12" customHeight="1" x14ac:dyDescent="0.2">
      <c r="B15" s="11" t="s">
        <v>20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21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22</v>
      </c>
      <c r="C17" s="16">
        <f>SUM(C18:C26)</f>
        <v>3282465.16</v>
      </c>
      <c r="D17" s="16">
        <f>SUM(D18:D26)</f>
        <v>1321592.42</v>
      </c>
      <c r="E17" s="16">
        <f t="shared" si="0"/>
        <v>4604057.58</v>
      </c>
      <c r="F17" s="16">
        <f>SUM(F18:F26)</f>
        <v>3334978.9299999997</v>
      </c>
      <c r="G17" s="16">
        <f>SUM(G18:G26)</f>
        <v>2206390.41</v>
      </c>
      <c r="H17" s="16">
        <f t="shared" si="1"/>
        <v>1269078.6500000004</v>
      </c>
    </row>
    <row r="18" spans="2:8" ht="24" x14ac:dyDescent="0.2">
      <c r="B18" s="9" t="s">
        <v>23</v>
      </c>
      <c r="C18" s="12">
        <v>908000</v>
      </c>
      <c r="D18" s="13">
        <v>222774.15000000002</v>
      </c>
      <c r="E18" s="18">
        <f t="shared" si="0"/>
        <v>1130774.1499999999</v>
      </c>
      <c r="F18" s="12">
        <v>1214710.4699999997</v>
      </c>
      <c r="G18" s="12">
        <v>434770.1799999997</v>
      </c>
      <c r="H18" s="20">
        <f t="shared" si="1"/>
        <v>-83936.319999999832</v>
      </c>
    </row>
    <row r="19" spans="2:8" ht="12" customHeight="1" x14ac:dyDescent="0.2">
      <c r="B19" s="9" t="s">
        <v>24</v>
      </c>
      <c r="C19" s="12">
        <v>117000</v>
      </c>
      <c r="D19" s="13">
        <v>203063.47</v>
      </c>
      <c r="E19" s="18">
        <f t="shared" si="0"/>
        <v>320063.46999999997</v>
      </c>
      <c r="F19" s="12">
        <v>318107.63999999996</v>
      </c>
      <c r="G19" s="12">
        <v>317165.85999999993</v>
      </c>
      <c r="H19" s="20">
        <f t="shared" si="1"/>
        <v>1955.8300000000163</v>
      </c>
    </row>
    <row r="20" spans="2:8" ht="12" customHeight="1" x14ac:dyDescent="0.2">
      <c r="B20" s="9" t="s">
        <v>25</v>
      </c>
      <c r="C20" s="12"/>
      <c r="D20" s="13"/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26</v>
      </c>
      <c r="C21" s="12">
        <v>531465.16</v>
      </c>
      <c r="D21" s="13">
        <v>100728.54999999999</v>
      </c>
      <c r="E21" s="18">
        <f t="shared" si="0"/>
        <v>632193.71</v>
      </c>
      <c r="F21" s="12">
        <v>100728.79000000004</v>
      </c>
      <c r="G21" s="12">
        <v>87278.990000000034</v>
      </c>
      <c r="H21" s="20">
        <f t="shared" si="1"/>
        <v>531464.91999999993</v>
      </c>
    </row>
    <row r="22" spans="2:8" ht="12" customHeight="1" x14ac:dyDescent="0.2">
      <c r="B22" s="9" t="s">
        <v>27</v>
      </c>
      <c r="C22" s="12"/>
      <c r="D22" s="13">
        <v>1285.81</v>
      </c>
      <c r="E22" s="18">
        <f t="shared" si="0"/>
        <v>1285.81</v>
      </c>
      <c r="F22" s="12">
        <v>1285.81</v>
      </c>
      <c r="G22" s="12">
        <v>1285.81</v>
      </c>
      <c r="H22" s="20">
        <f t="shared" si="1"/>
        <v>0</v>
      </c>
    </row>
    <row r="23" spans="2:8" ht="12" customHeight="1" x14ac:dyDescent="0.2">
      <c r="B23" s="9" t="s">
        <v>28</v>
      </c>
      <c r="C23" s="12">
        <v>950000</v>
      </c>
      <c r="D23" s="13">
        <v>419041.9</v>
      </c>
      <c r="E23" s="18">
        <f t="shared" si="0"/>
        <v>1369041.9</v>
      </c>
      <c r="F23" s="12">
        <v>1177368.3400000003</v>
      </c>
      <c r="G23" s="12">
        <v>1069369.0500000003</v>
      </c>
      <c r="H23" s="20">
        <f t="shared" si="1"/>
        <v>191673.55999999959</v>
      </c>
    </row>
    <row r="24" spans="2:8" ht="12" customHeight="1" x14ac:dyDescent="0.2">
      <c r="B24" s="9" t="s">
        <v>29</v>
      </c>
      <c r="C24" s="12">
        <v>70000</v>
      </c>
      <c r="D24" s="13">
        <v>64645.54</v>
      </c>
      <c r="E24" s="18">
        <f t="shared" si="0"/>
        <v>134645.54</v>
      </c>
      <c r="F24" s="12">
        <v>134630.50999999998</v>
      </c>
      <c r="G24" s="12">
        <v>16995.609999999986</v>
      </c>
      <c r="H24" s="20">
        <f t="shared" si="1"/>
        <v>15.03000000002794</v>
      </c>
    </row>
    <row r="25" spans="2:8" ht="12" customHeight="1" x14ac:dyDescent="0.2">
      <c r="B25" s="9" t="s">
        <v>30</v>
      </c>
      <c r="C25" s="12"/>
      <c r="D25" s="13"/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31</v>
      </c>
      <c r="C26" s="12">
        <v>706000</v>
      </c>
      <c r="D26" s="13">
        <v>310053</v>
      </c>
      <c r="E26" s="18">
        <f t="shared" si="0"/>
        <v>1016053</v>
      </c>
      <c r="F26" s="12">
        <v>388147.36999999994</v>
      </c>
      <c r="G26" s="12">
        <v>279524.90999999992</v>
      </c>
      <c r="H26" s="20">
        <f t="shared" si="1"/>
        <v>627905.63000000012</v>
      </c>
    </row>
    <row r="27" spans="2:8" ht="20.100000000000001" customHeight="1" x14ac:dyDescent="0.2">
      <c r="B27" s="6" t="s">
        <v>32</v>
      </c>
      <c r="C27" s="16">
        <f>SUM(C28:C36)</f>
        <v>14487316.84</v>
      </c>
      <c r="D27" s="16">
        <f>SUM(D28:D36)</f>
        <v>-1557598.9100000001</v>
      </c>
      <c r="E27" s="16">
        <f>D27+C27</f>
        <v>12929717.93</v>
      </c>
      <c r="F27" s="16">
        <f>SUM(F28:F36)</f>
        <v>13521957.619999997</v>
      </c>
      <c r="G27" s="16">
        <f>SUM(G28:G36)</f>
        <v>12122210.469999997</v>
      </c>
      <c r="H27" s="16">
        <f t="shared" si="1"/>
        <v>-592239.68999999762</v>
      </c>
    </row>
    <row r="28" spans="2:8" x14ac:dyDescent="0.2">
      <c r="B28" s="9" t="s">
        <v>33</v>
      </c>
      <c r="C28" s="12">
        <v>1020140</v>
      </c>
      <c r="D28" s="13">
        <v>-239432.89999999997</v>
      </c>
      <c r="E28" s="18">
        <f t="shared" ref="E28:E36" si="2">C28+D28</f>
        <v>780707.10000000009</v>
      </c>
      <c r="F28" s="12">
        <v>1270422.73</v>
      </c>
      <c r="G28" s="12">
        <v>1247723.01</v>
      </c>
      <c r="H28" s="20">
        <f t="shared" si="1"/>
        <v>-489715.62999999989</v>
      </c>
    </row>
    <row r="29" spans="2:8" x14ac:dyDescent="0.2">
      <c r="B29" s="9" t="s">
        <v>34</v>
      </c>
      <c r="C29" s="12">
        <v>4784738.42</v>
      </c>
      <c r="D29" s="13">
        <v>449580.33999999997</v>
      </c>
      <c r="E29" s="18">
        <f t="shared" si="2"/>
        <v>5234318.76</v>
      </c>
      <c r="F29" s="12">
        <v>5224679.26</v>
      </c>
      <c r="G29" s="12">
        <v>5126221.9399999995</v>
      </c>
      <c r="H29" s="20">
        <f t="shared" si="1"/>
        <v>9639.5</v>
      </c>
    </row>
    <row r="30" spans="2:8" ht="12" customHeight="1" x14ac:dyDescent="0.2">
      <c r="B30" s="9" t="s">
        <v>35</v>
      </c>
      <c r="C30" s="12">
        <v>1495000</v>
      </c>
      <c r="D30" s="13">
        <v>100503.05000000005</v>
      </c>
      <c r="E30" s="18">
        <f t="shared" si="2"/>
        <v>1595503.05</v>
      </c>
      <c r="F30" s="12">
        <v>2012828.4700000002</v>
      </c>
      <c r="G30" s="12">
        <v>1457801.5500000003</v>
      </c>
      <c r="H30" s="20">
        <f t="shared" si="1"/>
        <v>-417325.42000000016</v>
      </c>
    </row>
    <row r="31" spans="2:8" x14ac:dyDescent="0.2">
      <c r="B31" s="9" t="s">
        <v>36</v>
      </c>
      <c r="C31" s="12">
        <v>427000</v>
      </c>
      <c r="D31" s="13">
        <v>10810.360000000008</v>
      </c>
      <c r="E31" s="18">
        <f t="shared" si="2"/>
        <v>437810.36</v>
      </c>
      <c r="F31" s="12">
        <v>414807.26</v>
      </c>
      <c r="G31" s="12">
        <v>413594.26</v>
      </c>
      <c r="H31" s="20">
        <f t="shared" si="1"/>
        <v>23003.099999999977</v>
      </c>
    </row>
    <row r="32" spans="2:8" ht="24" x14ac:dyDescent="0.2">
      <c r="B32" s="9" t="s">
        <v>37</v>
      </c>
      <c r="C32" s="12">
        <v>2063271.42</v>
      </c>
      <c r="D32" s="13">
        <v>-74794.230000000069</v>
      </c>
      <c r="E32" s="18">
        <f t="shared" si="2"/>
        <v>1988477.19</v>
      </c>
      <c r="F32" s="12">
        <v>2404490.83</v>
      </c>
      <c r="G32" s="12">
        <v>1694558.56</v>
      </c>
      <c r="H32" s="20">
        <f t="shared" si="1"/>
        <v>-416013.64000000013</v>
      </c>
    </row>
    <row r="33" spans="2:8" x14ac:dyDescent="0.2">
      <c r="B33" s="9" t="s">
        <v>38</v>
      </c>
      <c r="C33" s="12">
        <v>817522</v>
      </c>
      <c r="D33" s="13">
        <v>-3071.5699999999997</v>
      </c>
      <c r="E33" s="18">
        <f t="shared" si="2"/>
        <v>814450.43</v>
      </c>
      <c r="F33" s="12">
        <v>239339.19999999998</v>
      </c>
      <c r="G33" s="12">
        <v>239339.19999999998</v>
      </c>
      <c r="H33" s="20">
        <f t="shared" si="1"/>
        <v>575111.2300000001</v>
      </c>
    </row>
    <row r="34" spans="2:8" x14ac:dyDescent="0.2">
      <c r="B34" s="9" t="s">
        <v>39</v>
      </c>
      <c r="C34" s="12">
        <v>1192400</v>
      </c>
      <c r="D34" s="13">
        <v>624460.32999999996</v>
      </c>
      <c r="E34" s="18">
        <f t="shared" si="2"/>
        <v>1816860.33</v>
      </c>
      <c r="F34" s="12">
        <v>1810453.28</v>
      </c>
      <c r="G34" s="12">
        <v>1798399.95</v>
      </c>
      <c r="H34" s="20">
        <f t="shared" si="1"/>
        <v>6407.0500000000466</v>
      </c>
    </row>
    <row r="35" spans="2:8" x14ac:dyDescent="0.2">
      <c r="B35" s="9" t="s">
        <v>40</v>
      </c>
      <c r="C35" s="12">
        <v>156000</v>
      </c>
      <c r="D35" s="13">
        <v>-50320.600000000006</v>
      </c>
      <c r="E35" s="18">
        <f t="shared" si="2"/>
        <v>105679.4</v>
      </c>
      <c r="F35" s="12">
        <v>100698.26999999999</v>
      </c>
      <c r="G35" s="12">
        <v>100698.26999999999</v>
      </c>
      <c r="H35" s="20">
        <f t="shared" si="1"/>
        <v>4981.1300000000047</v>
      </c>
    </row>
    <row r="36" spans="2:8" x14ac:dyDescent="0.2">
      <c r="B36" s="9" t="s">
        <v>41</v>
      </c>
      <c r="C36" s="12">
        <v>2531245</v>
      </c>
      <c r="D36" s="13">
        <v>-2375333.69</v>
      </c>
      <c r="E36" s="18">
        <f t="shared" si="2"/>
        <v>155911.31000000006</v>
      </c>
      <c r="F36" s="12">
        <v>44238.319999999345</v>
      </c>
      <c r="G36" s="12">
        <v>43873.729999999348</v>
      </c>
      <c r="H36" s="20">
        <f t="shared" si="1"/>
        <v>111672.99000000072</v>
      </c>
    </row>
    <row r="37" spans="2:8" ht="20.100000000000001" customHeight="1" x14ac:dyDescent="0.2">
      <c r="B37" s="7" t="s">
        <v>42</v>
      </c>
      <c r="C37" s="16">
        <f>SUM(C38:C46)</f>
        <v>0</v>
      </c>
      <c r="D37" s="16">
        <f>SUM(D38:D46)</f>
        <v>2465953</v>
      </c>
      <c r="E37" s="16">
        <f>C37+D37</f>
        <v>2465953</v>
      </c>
      <c r="F37" s="16">
        <f>SUM(F38:F46)</f>
        <v>2446711</v>
      </c>
      <c r="G37" s="16">
        <f>SUM(G38:G46)</f>
        <v>1207717.79</v>
      </c>
      <c r="H37" s="16">
        <f t="shared" si="1"/>
        <v>19242</v>
      </c>
    </row>
    <row r="38" spans="2:8" ht="12" customHeight="1" x14ac:dyDescent="0.2">
      <c r="B38" s="9" t="s">
        <v>43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44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45</v>
      </c>
      <c r="C40" s="12"/>
      <c r="D40" s="13">
        <v>2465953</v>
      </c>
      <c r="E40" s="18">
        <f t="shared" si="3"/>
        <v>2465953</v>
      </c>
      <c r="F40" s="12">
        <v>2446711</v>
      </c>
      <c r="G40" s="12">
        <v>1207717.79</v>
      </c>
      <c r="H40" s="20">
        <f t="shared" si="1"/>
        <v>19242</v>
      </c>
    </row>
    <row r="41" spans="2:8" ht="12" customHeight="1" x14ac:dyDescent="0.2">
      <c r="B41" s="9" t="s">
        <v>46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47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48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49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50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x14ac:dyDescent="0.2">
      <c r="B46" s="10" t="s">
        <v>51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52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53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54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55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56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57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58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59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60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61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62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63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64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65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66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67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68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69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70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71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72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73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74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75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76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77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78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79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80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81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82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83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84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x14ac:dyDescent="0.2">
      <c r="B80" s="10" t="s">
        <v>85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x14ac:dyDescent="0.2">
      <c r="B81" s="8" t="s">
        <v>86</v>
      </c>
      <c r="C81" s="22">
        <f>SUM(C73,C69,C61,C57,C47,C27,C37,C17,C9)</f>
        <v>91094624.996000022</v>
      </c>
      <c r="D81" s="22">
        <f>SUM(D73,D69,D61,D57,D47,D37,D27,D17,D9)</f>
        <v>6406559.3299999991</v>
      </c>
      <c r="E81" s="22">
        <f>C81+D81</f>
        <v>97501184.32600002</v>
      </c>
      <c r="F81" s="22">
        <f>SUM(F73,F69,F61,F57,F47,F37,F17,F27,F9)</f>
        <v>93024410.185000002</v>
      </c>
      <c r="G81" s="22">
        <f>SUM(G73,G69,G61,G57,G47,G37,G27,G17,G9)</f>
        <v>86821268.245000005</v>
      </c>
      <c r="H81" s="22">
        <f t="shared" si="5"/>
        <v>4476774.1410000175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password="F376" sheet="1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56" orientation="portrait" r:id="rId1"/>
  <headerFooter differentFirst="1">
    <firstFooter>&amp;C“Bajo protesta de decir verdad declaramos que los Estados Financieros y sus notas, son razonablemente correctos y son responsabilidad del emisor.” 
 Sello Digital: 5498200000202300003erTrimestre000020231011114958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Martin Alfredo Martinez Reyes</cp:lastModifiedBy>
  <cp:lastPrinted>2024-01-30T20:50:01Z</cp:lastPrinted>
  <dcterms:created xsi:type="dcterms:W3CDTF">2019-12-04T16:22:52Z</dcterms:created>
  <dcterms:modified xsi:type="dcterms:W3CDTF">2024-01-30T20:53:57Z</dcterms:modified>
</cp:coreProperties>
</file>