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20 CLASIFICACION POR OBJETO DEL GASTO (CAPITULO Y CONCEPTO)\"/>
    </mc:Choice>
  </mc:AlternateContent>
  <xr:revisionPtr revIDLastSave="0" documentId="13_ncr:1_{CA8F0F19-743B-4FA7-98DD-3C2B4595E1C9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72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E13" i="1"/>
  <c r="H80" i="1" l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D81" i="1"/>
  <c r="E17" i="1"/>
  <c r="H1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<sst xmlns="http://schemas.openxmlformats.org/spreadsheetml/2006/main" count="92" uniqueCount="92">
  <si>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</si>
  <si>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</si>
  <si>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</si>
  <si>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</si>
  <si>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</si>
  <si>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</si>
  <si>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</si>
  <si>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</si>
  <si>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</si>
  <si>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</si>
  <si>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</si>
  <si>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</si>
  <si>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</si>
  <si>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</si>
  <si>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</si>
  <si>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</si>
  <si>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</si>
  <si>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</si>
  <si>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</si>
  <si>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</si>
  <si>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</si>
  <si>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</si>
  <si>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</si>
  <si>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</si>
  <si>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</si>
  <si>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</si>
  <si>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</si>
  <si>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</si>
  <si>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</si>
  <si>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</si>
  <si>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</si>
  <si>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</si>
  <si>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</si>
  <si>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</si>
  <si>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</si>
  <si>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</si>
  <si>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</si>
  <si>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</si>
  <si>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</si>
  <si>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</si>
  <si>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</si>
  <si>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</si>
  <si>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</si>
  <si>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</si>
  <si>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</si>
  <si>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</si>
  <si>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</si>
  <si>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</si>
  <si>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</si>
  <si>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</si>
  <si>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</si>
  <si>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</si>
  <si>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</si>
  <si>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</si>
  <si>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</si>
  <si>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</si>
  <si>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</si>
  <si>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</si>
  <si>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</si>
  <si>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</si>
  <si>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</si>
  <si>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</si>
  <si>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</si>
  <si>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</si>
  <si>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</si>
  <si>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</si>
  <si>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</si>
  <si>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</si>
  <si>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</si>
  <si>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</si>
  <si>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</si>
  <si>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</si>
  <si>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</si>
  <si>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</si>
  <si>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</si>
  <si>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</si>
  <si>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</si>
  <si>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</si>
  <si>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</si>
  <si>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</si>
  <si>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</si>
  <si>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</si>
  <si>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</si>
  <si>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</si>
  <si>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</si>
  <si>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</si>
  <si>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Junta Municipal de Agua y Saeneamiento de Ascension </t>
  </si>
  <si>
    <t>Del 01 enero al 31 de diciembre del 2023</t>
  </si>
  <si>
    <t>C. JAIME DOMINGUEZ LOYA</t>
  </si>
  <si>
    <t xml:space="preserve">DIRECTOR EJECUTIVO JMAS ASCENSION </t>
  </si>
  <si>
    <t>C.P MARIELA MENDOZA ROMERO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</si>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</sst>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B88" sqref="B1:H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5" width="16.7109375" style="1" bestFit="1" customWidth="1"/>
    <col min="6" max="8" width="16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3613735</v>
      </c>
      <c r="D9" s="16">
        <f>SUM(D10:D16)</f>
        <v>244220</v>
      </c>
      <c r="E9" s="16">
        <f t="shared" ref="E9:E26" si="0">C9+D9</f>
        <v>3857955</v>
      </c>
      <c r="F9" s="16">
        <f>SUM(F10:F16)</f>
        <v>3731239</v>
      </c>
      <c r="G9" s="16">
        <f>SUM(G10:G16)</f>
        <v>3731239</v>
      </c>
      <c r="H9" s="16">
        <f t="shared" ref="H9:H40" si="1">E9-F9</f>
        <v>126716</v>
      </c>
    </row>
    <row r="10" spans="2:9" ht="12" customHeight="1" x14ac:dyDescent="0.2">
      <c r="B10" s="11" t="s">
        <v>14</v>
      </c>
      <c r="C10" s="12">
        <v>2087373</v>
      </c>
      <c r="D10" s="13">
        <v>-13917</v>
      </c>
      <c r="E10" s="18">
        <f t="shared" si="0"/>
        <v>2073456</v>
      </c>
      <c r="F10" s="12">
        <v>2024112</v>
      </c>
      <c r="G10" s="12">
        <f t="shared" ref="G10:G13" si="2">F10</f>
        <v>2024112</v>
      </c>
      <c r="H10" s="20">
        <f t="shared" si="1"/>
        <v>49344</v>
      </c>
    </row>
    <row r="11" spans="2:9" ht="12" customHeight="1" x14ac:dyDescent="0.2">
      <c r="B11" s="11" t="s">
        <v>15</v>
      </c>
      <c r="C11" s="12">
        <v>152541</v>
      </c>
      <c r="D11" s="13">
        <v>327502</v>
      </c>
      <c r="E11" s="18">
        <f t="shared" si="0"/>
        <v>480043</v>
      </c>
      <c r="F11" s="12">
        <v>477856</v>
      </c>
      <c r="G11" s="12">
        <f t="shared" si="2"/>
        <v>477856</v>
      </c>
      <c r="H11" s="20">
        <f t="shared" si="1"/>
        <v>2187</v>
      </c>
    </row>
    <row r="12" spans="2:9" ht="12" customHeight="1" x14ac:dyDescent="0.2">
      <c r="B12" s="11" t="s">
        <v>16</v>
      </c>
      <c r="C12" s="12">
        <v>1009894</v>
      </c>
      <c r="D12" s="13">
        <v>-9240</v>
      </c>
      <c r="E12" s="18">
        <f t="shared" si="0"/>
        <v>1000654</v>
      </c>
      <c r="F12" s="12">
        <v>926081</v>
      </c>
      <c r="G12" s="12">
        <f t="shared" si="2"/>
        <v>926081</v>
      </c>
      <c r="H12" s="20">
        <f t="shared" si="1"/>
        <v>74573</v>
      </c>
    </row>
    <row r="13" spans="2:9" ht="12" customHeight="1" x14ac:dyDescent="0.2">
      <c r="B13" s="11" t="s">
        <v>17</v>
      </c>
      <c r="C13" s="12">
        <v>4908</v>
      </c>
      <c r="D13" s="13">
        <v>100</v>
      </c>
      <c r="E13" s="18">
        <f>C13+D13</f>
        <v>5008</v>
      </c>
      <c r="F13" s="12">
        <v>4395</v>
      </c>
      <c r="G13" s="12">
        <f t="shared" si="2"/>
        <v>4395</v>
      </c>
      <c r="H13" s="20">
        <f t="shared" si="1"/>
        <v>613</v>
      </c>
    </row>
    <row r="14" spans="2:9" ht="12" customHeight="1" x14ac:dyDescent="0.2">
      <c r="B14" s="11" t="s">
        <v>18</v>
      </c>
      <c r="C14" s="12">
        <v>359019</v>
      </c>
      <c r="D14" s="13">
        <v>-60225</v>
      </c>
      <c r="E14" s="18">
        <f t="shared" si="0"/>
        <v>298794</v>
      </c>
      <c r="F14" s="12">
        <v>298795</v>
      </c>
      <c r="G14" s="12">
        <f>F14</f>
        <v>298795</v>
      </c>
      <c r="H14" s="20">
        <f t="shared" si="1"/>
        <v>-1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5521598</v>
      </c>
      <c r="D17" s="16">
        <f>SUM(D18:D26)</f>
        <v>-127373</v>
      </c>
      <c r="E17" s="16">
        <f t="shared" si="0"/>
        <v>5394225</v>
      </c>
      <c r="F17" s="16">
        <f>SUM(F18:F26)</f>
        <v>4285311</v>
      </c>
      <c r="G17" s="16">
        <f>SUM(G18:G26)</f>
        <v>1108754</v>
      </c>
      <c r="H17" s="16">
        <f t="shared" si="1"/>
        <v>1108914</v>
      </c>
    </row>
    <row r="18" spans="2:8" ht="24" x14ac:dyDescent="0.2">
      <c r="B18" s="9" t="s">
        <v>22</v>
      </c>
      <c r="C18" s="12">
        <v>181558</v>
      </c>
      <c r="D18" s="13">
        <v>-1100</v>
      </c>
      <c r="E18" s="18">
        <f t="shared" si="0"/>
        <v>180458</v>
      </c>
      <c r="F18" s="12">
        <v>130609</v>
      </c>
      <c r="G18" s="12">
        <v>49849</v>
      </c>
      <c r="H18" s="20">
        <f t="shared" si="1"/>
        <v>49849</v>
      </c>
    </row>
    <row r="19" spans="2:8" ht="12" customHeight="1" x14ac:dyDescent="0.2">
      <c r="B19" s="9" t="s">
        <v>23</v>
      </c>
      <c r="C19" s="12">
        <v>68110</v>
      </c>
      <c r="D19" s="13">
        <v>-160</v>
      </c>
      <c r="E19" s="18">
        <f t="shared" si="0"/>
        <v>67950</v>
      </c>
      <c r="F19" s="12">
        <v>50627</v>
      </c>
      <c r="G19" s="12">
        <v>17323</v>
      </c>
      <c r="H19" s="20">
        <f t="shared" si="1"/>
        <v>17323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369619</v>
      </c>
      <c r="D21" s="13">
        <v>-39480</v>
      </c>
      <c r="E21" s="18">
        <f t="shared" si="0"/>
        <v>330139</v>
      </c>
      <c r="F21" s="12">
        <v>304291</v>
      </c>
      <c r="G21" s="12">
        <v>25847</v>
      </c>
      <c r="H21" s="20">
        <f t="shared" si="1"/>
        <v>25848</v>
      </c>
    </row>
    <row r="22" spans="2:8" ht="12" customHeight="1" x14ac:dyDescent="0.2">
      <c r="B22" s="9" t="s">
        <v>26</v>
      </c>
      <c r="C22" s="12">
        <v>289818</v>
      </c>
      <c r="D22" s="13">
        <v>-76000</v>
      </c>
      <c r="E22" s="18">
        <f t="shared" si="0"/>
        <v>213818</v>
      </c>
      <c r="F22" s="12">
        <v>169884</v>
      </c>
      <c r="G22" s="12">
        <v>43935</v>
      </c>
      <c r="H22" s="20">
        <f t="shared" si="1"/>
        <v>43934</v>
      </c>
    </row>
    <row r="23" spans="2:8" ht="12" customHeight="1" x14ac:dyDescent="0.2">
      <c r="B23" s="9" t="s">
        <v>27</v>
      </c>
      <c r="C23" s="12">
        <v>890112</v>
      </c>
      <c r="D23" s="13">
        <v>50967</v>
      </c>
      <c r="E23" s="18">
        <f t="shared" si="0"/>
        <v>941079</v>
      </c>
      <c r="F23" s="12">
        <v>850845</v>
      </c>
      <c r="G23" s="12">
        <v>90234</v>
      </c>
      <c r="H23" s="20">
        <f t="shared" si="1"/>
        <v>90234</v>
      </c>
    </row>
    <row r="24" spans="2:8" ht="12" customHeight="1" x14ac:dyDescent="0.2">
      <c r="B24" s="9" t="s">
        <v>28</v>
      </c>
      <c r="C24" s="12">
        <v>176827</v>
      </c>
      <c r="D24" s="13">
        <v>-33240</v>
      </c>
      <c r="E24" s="18">
        <f t="shared" si="0"/>
        <v>143587</v>
      </c>
      <c r="F24" s="12">
        <v>96407</v>
      </c>
      <c r="G24" s="12">
        <v>47180</v>
      </c>
      <c r="H24" s="20">
        <f t="shared" si="1"/>
        <v>47180</v>
      </c>
    </row>
    <row r="25" spans="2:8" ht="12" customHeight="1" x14ac:dyDescent="0.2">
      <c r="B25" s="9" t="s">
        <v>29</v>
      </c>
      <c r="C25" s="12">
        <v>0</v>
      </c>
      <c r="D25" s="13">
        <v>160</v>
      </c>
      <c r="E25" s="18">
        <f t="shared" si="0"/>
        <v>160</v>
      </c>
      <c r="F25" s="12">
        <v>0</v>
      </c>
      <c r="G25" s="12">
        <v>0</v>
      </c>
      <c r="H25" s="20">
        <f t="shared" si="1"/>
        <v>160</v>
      </c>
    </row>
    <row r="26" spans="2:8" ht="12" customHeight="1" x14ac:dyDescent="0.2">
      <c r="B26" s="9" t="s">
        <v>30</v>
      </c>
      <c r="C26" s="12">
        <v>3545554</v>
      </c>
      <c r="D26" s="13">
        <v>-28520</v>
      </c>
      <c r="E26" s="18">
        <f t="shared" si="0"/>
        <v>3517034</v>
      </c>
      <c r="F26" s="12">
        <v>2682648</v>
      </c>
      <c r="G26" s="12">
        <v>834386</v>
      </c>
      <c r="H26" s="20">
        <f t="shared" si="1"/>
        <v>834386</v>
      </c>
    </row>
    <row r="27" spans="2:8" ht="20.100000000000001" customHeight="1" x14ac:dyDescent="0.2">
      <c r="B27" s="6" t="s">
        <v>31</v>
      </c>
      <c r="C27" s="16">
        <f>SUM(C28:C36)</f>
        <v>5295613</v>
      </c>
      <c r="D27" s="16">
        <f>SUM(D28:D36)</f>
        <v>240757</v>
      </c>
      <c r="E27" s="16">
        <f>D27+C27</f>
        <v>5536370</v>
      </c>
      <c r="F27" s="16">
        <f>SUM(F28:F36)</f>
        <v>4835027</v>
      </c>
      <c r="G27" s="16">
        <f>SUM(G28:G36)</f>
        <v>4835027</v>
      </c>
      <c r="H27" s="16">
        <f t="shared" si="1"/>
        <v>701343</v>
      </c>
    </row>
    <row r="28" spans="2:8" x14ac:dyDescent="0.2">
      <c r="B28" s="9" t="s">
        <v>32</v>
      </c>
      <c r="C28" s="12">
        <v>2936511</v>
      </c>
      <c r="D28" s="13">
        <v>-256496</v>
      </c>
      <c r="E28" s="18">
        <f t="shared" ref="E28:E36" si="3">C28+D28</f>
        <v>2680015</v>
      </c>
      <c r="F28" s="12">
        <v>2516894</v>
      </c>
      <c r="G28" s="12">
        <v>2516894</v>
      </c>
      <c r="H28" s="20">
        <f t="shared" si="1"/>
        <v>163121</v>
      </c>
    </row>
    <row r="29" spans="2:8" x14ac:dyDescent="0.2">
      <c r="B29" s="9" t="s">
        <v>33</v>
      </c>
      <c r="C29" s="12">
        <v>280398</v>
      </c>
      <c r="D29" s="13">
        <v>118450</v>
      </c>
      <c r="E29" s="18">
        <f t="shared" si="3"/>
        <v>398848</v>
      </c>
      <c r="F29" s="12">
        <v>362750</v>
      </c>
      <c r="G29" s="12">
        <v>362750</v>
      </c>
      <c r="H29" s="20">
        <f t="shared" si="1"/>
        <v>36098</v>
      </c>
    </row>
    <row r="30" spans="2:8" ht="12" customHeight="1" x14ac:dyDescent="0.2">
      <c r="B30" s="9" t="s">
        <v>34</v>
      </c>
      <c r="C30" s="12">
        <v>1048536</v>
      </c>
      <c r="D30" s="13">
        <v>125935</v>
      </c>
      <c r="E30" s="18">
        <f t="shared" si="3"/>
        <v>1174471</v>
      </c>
      <c r="F30" s="12">
        <v>766988</v>
      </c>
      <c r="G30" s="12">
        <v>766988</v>
      </c>
      <c r="H30" s="20">
        <f t="shared" si="1"/>
        <v>407483</v>
      </c>
    </row>
    <row r="31" spans="2:8" x14ac:dyDescent="0.2">
      <c r="B31" s="9" t="s">
        <v>35</v>
      </c>
      <c r="C31" s="12">
        <v>221145</v>
      </c>
      <c r="D31" s="13">
        <v>37166</v>
      </c>
      <c r="E31" s="18">
        <f t="shared" si="3"/>
        <v>258311</v>
      </c>
      <c r="F31" s="12">
        <v>250853</v>
      </c>
      <c r="G31" s="12">
        <v>250853</v>
      </c>
      <c r="H31" s="20">
        <f t="shared" si="1"/>
        <v>7458</v>
      </c>
    </row>
    <row r="32" spans="2:8" ht="24" x14ac:dyDescent="0.2">
      <c r="B32" s="9" t="s">
        <v>36</v>
      </c>
      <c r="C32" s="12">
        <v>606990</v>
      </c>
      <c r="D32" s="13">
        <v>232083</v>
      </c>
      <c r="E32" s="18">
        <f t="shared" si="3"/>
        <v>839073</v>
      </c>
      <c r="F32" s="12">
        <v>766779</v>
      </c>
      <c r="G32" s="12">
        <v>766779</v>
      </c>
      <c r="H32" s="20">
        <f t="shared" si="1"/>
        <v>72294</v>
      </c>
    </row>
    <row r="33" spans="2:8" x14ac:dyDescent="0.2">
      <c r="B33" s="9" t="s">
        <v>37</v>
      </c>
      <c r="C33" s="12">
        <v>0</v>
      </c>
      <c r="D33" s="13">
        <v>2610</v>
      </c>
      <c r="E33" s="18">
        <f t="shared" si="3"/>
        <v>2610</v>
      </c>
      <c r="F33" s="12">
        <v>2250</v>
      </c>
      <c r="G33" s="12">
        <v>2250</v>
      </c>
      <c r="H33" s="20">
        <f t="shared" si="1"/>
        <v>360</v>
      </c>
    </row>
    <row r="34" spans="2:8" x14ac:dyDescent="0.2">
      <c r="B34" s="9" t="s">
        <v>38</v>
      </c>
      <c r="C34" s="12">
        <v>147823</v>
      </c>
      <c r="D34" s="13">
        <v>8227</v>
      </c>
      <c r="E34" s="18">
        <f t="shared" si="3"/>
        <v>156050</v>
      </c>
      <c r="F34" s="12">
        <v>151277</v>
      </c>
      <c r="G34" s="12">
        <v>151277</v>
      </c>
      <c r="H34" s="20">
        <f t="shared" si="1"/>
        <v>4773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3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54210</v>
      </c>
      <c r="D36" s="13">
        <v>-27218</v>
      </c>
      <c r="E36" s="18">
        <f t="shared" si="3"/>
        <v>26992</v>
      </c>
      <c r="F36" s="12">
        <v>17236</v>
      </c>
      <c r="G36" s="12">
        <v>17236</v>
      </c>
      <c r="H36" s="20">
        <f t="shared" si="1"/>
        <v>9756</v>
      </c>
    </row>
    <row r="37" spans="2:8" ht="20.100000000000001" customHeight="1" x14ac:dyDescent="0.2">
      <c r="B37" s="7" t="s">
        <v>41</v>
      </c>
      <c r="C37" s="16">
        <f>SUM(C38:C46)</f>
        <v>1610606</v>
      </c>
      <c r="D37" s="16">
        <f>SUM(D38:D46)</f>
        <v>-45000</v>
      </c>
      <c r="E37" s="16">
        <f>C37+D37</f>
        <v>1565606</v>
      </c>
      <c r="F37" s="16">
        <f>SUM(F38:F46)</f>
        <v>1344474</v>
      </c>
      <c r="G37" s="16">
        <f>SUM(G38:G46)</f>
        <v>1344474</v>
      </c>
      <c r="H37" s="16">
        <f t="shared" si="1"/>
        <v>221132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4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1610606</v>
      </c>
      <c r="D39" s="13">
        <v>-45000</v>
      </c>
      <c r="E39" s="18">
        <f t="shared" si="4"/>
        <v>1565606</v>
      </c>
      <c r="F39" s="12">
        <v>1344474</v>
      </c>
      <c r="G39" s="12">
        <v>1344474</v>
      </c>
      <c r="H39" s="20">
        <f t="shared" si="1"/>
        <v>221132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4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4"/>
        <v>0</v>
      </c>
      <c r="F41" s="12">
        <v>0</v>
      </c>
      <c r="G41" s="12">
        <v>0</v>
      </c>
      <c r="H41" s="20">
        <f t="shared" ref="H41:H72" si="5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4"/>
        <v>0</v>
      </c>
      <c r="F42" s="12">
        <v>0</v>
      </c>
      <c r="G42" s="12">
        <v>0</v>
      </c>
      <c r="H42" s="20">
        <f t="shared" si="5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4"/>
        <v>0</v>
      </c>
      <c r="F43" s="12">
        <v>0</v>
      </c>
      <c r="G43" s="12">
        <v>0</v>
      </c>
      <c r="H43" s="20">
        <f t="shared" si="5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4"/>
        <v>0</v>
      </c>
      <c r="F44" s="12">
        <v>0</v>
      </c>
      <c r="G44" s="12">
        <v>0</v>
      </c>
      <c r="H44" s="20">
        <f t="shared" si="5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4"/>
        <v>0</v>
      </c>
      <c r="F45" s="12">
        <v>0</v>
      </c>
      <c r="G45" s="12">
        <v>0</v>
      </c>
      <c r="H45" s="20">
        <f t="shared" si="5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4"/>
        <v>0</v>
      </c>
      <c r="F46" s="14">
        <v>0</v>
      </c>
      <c r="G46" s="14">
        <v>0</v>
      </c>
      <c r="H46" s="21">
        <f t="shared" si="5"/>
        <v>0</v>
      </c>
    </row>
    <row r="47" spans="2:8" ht="20.100000000000001" customHeight="1" x14ac:dyDescent="0.2">
      <c r="B47" s="6" t="s">
        <v>51</v>
      </c>
      <c r="C47" s="16">
        <f>SUM(C48:C56)</f>
        <v>3362669</v>
      </c>
      <c r="D47" s="16">
        <f>SUM(D48:D56)</f>
        <v>9108855</v>
      </c>
      <c r="E47" s="16">
        <f t="shared" si="4"/>
        <v>12471524</v>
      </c>
      <c r="F47" s="16">
        <f>SUM(F48:F56)</f>
        <v>8320036</v>
      </c>
      <c r="G47" s="16">
        <f>SUM(G48:G56)</f>
        <v>8320036</v>
      </c>
      <c r="H47" s="16">
        <f t="shared" si="5"/>
        <v>4151488</v>
      </c>
    </row>
    <row r="48" spans="2:8" x14ac:dyDescent="0.2">
      <c r="B48" s="9" t="s">
        <v>52</v>
      </c>
      <c r="C48" s="12">
        <v>135000</v>
      </c>
      <c r="D48" s="13">
        <v>0</v>
      </c>
      <c r="E48" s="18">
        <f t="shared" si="4"/>
        <v>135000</v>
      </c>
      <c r="F48" s="12">
        <v>124967</v>
      </c>
      <c r="G48" s="12">
        <v>124967</v>
      </c>
      <c r="H48" s="20">
        <f t="shared" si="5"/>
        <v>10033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4"/>
        <v>0</v>
      </c>
      <c r="F49" s="12">
        <v>0</v>
      </c>
      <c r="G49" s="12">
        <v>0</v>
      </c>
      <c r="H49" s="20">
        <f t="shared" si="5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4"/>
        <v>0</v>
      </c>
      <c r="F50" s="12">
        <v>0</v>
      </c>
      <c r="G50" s="12">
        <v>0</v>
      </c>
      <c r="H50" s="20">
        <f t="shared" si="5"/>
        <v>0</v>
      </c>
    </row>
    <row r="51" spans="2:8" x14ac:dyDescent="0.2">
      <c r="B51" s="9" t="s">
        <v>55</v>
      </c>
      <c r="C51" s="12">
        <v>450000</v>
      </c>
      <c r="D51" s="13">
        <v>448262</v>
      </c>
      <c r="E51" s="18">
        <f t="shared" si="4"/>
        <v>898262</v>
      </c>
      <c r="F51" s="12">
        <v>831724</v>
      </c>
      <c r="G51" s="12">
        <v>831724</v>
      </c>
      <c r="H51" s="20">
        <f t="shared" si="5"/>
        <v>66538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4"/>
        <v>0</v>
      </c>
      <c r="F52" s="12">
        <v>0</v>
      </c>
      <c r="G52" s="12">
        <v>0</v>
      </c>
      <c r="H52" s="20">
        <f t="shared" si="5"/>
        <v>0</v>
      </c>
    </row>
    <row r="53" spans="2:8" x14ac:dyDescent="0.2">
      <c r="B53" s="9" t="s">
        <v>57</v>
      </c>
      <c r="C53" s="12">
        <v>276500</v>
      </c>
      <c r="D53" s="13">
        <v>1398549</v>
      </c>
      <c r="E53" s="18">
        <f t="shared" si="4"/>
        <v>1675049</v>
      </c>
      <c r="F53" s="12">
        <v>1663524</v>
      </c>
      <c r="G53" s="12">
        <v>1663524</v>
      </c>
      <c r="H53" s="20">
        <f t="shared" si="5"/>
        <v>11525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4"/>
        <v>0</v>
      </c>
      <c r="F54" s="12">
        <v>0</v>
      </c>
      <c r="G54" s="12">
        <v>0</v>
      </c>
      <c r="H54" s="20">
        <f t="shared" si="5"/>
        <v>0</v>
      </c>
    </row>
    <row r="55" spans="2:8" x14ac:dyDescent="0.2">
      <c r="B55" s="9" t="s">
        <v>59</v>
      </c>
      <c r="C55" s="12">
        <v>2501169</v>
      </c>
      <c r="D55" s="13">
        <v>7262044</v>
      </c>
      <c r="E55" s="18">
        <f t="shared" si="4"/>
        <v>9763213</v>
      </c>
      <c r="F55" s="12">
        <v>5699821</v>
      </c>
      <c r="G55" s="12">
        <v>5699821</v>
      </c>
      <c r="H55" s="20">
        <f t="shared" si="5"/>
        <v>4063392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4"/>
        <v>0</v>
      </c>
      <c r="F56" s="12">
        <v>0</v>
      </c>
      <c r="G56" s="12">
        <v>0</v>
      </c>
      <c r="H56" s="20">
        <f t="shared" si="5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4"/>
        <v>0</v>
      </c>
      <c r="F57" s="16">
        <f>SUM(F58:F60)</f>
        <v>0</v>
      </c>
      <c r="G57" s="16">
        <f>SUM(G58:G60)</f>
        <v>0</v>
      </c>
      <c r="H57" s="16">
        <f t="shared" si="5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4"/>
        <v>0</v>
      </c>
      <c r="F58" s="12">
        <v>0</v>
      </c>
      <c r="G58" s="12">
        <v>0</v>
      </c>
      <c r="H58" s="20">
        <f t="shared" si="5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4"/>
        <v>0</v>
      </c>
      <c r="F59" s="12">
        <v>0</v>
      </c>
      <c r="G59" s="12">
        <v>0</v>
      </c>
      <c r="H59" s="18">
        <f t="shared" si="5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4"/>
        <v>0</v>
      </c>
      <c r="F60" s="12">
        <v>0</v>
      </c>
      <c r="G60" s="12">
        <v>0</v>
      </c>
      <c r="H60" s="18">
        <f t="shared" si="5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4"/>
        <v>0</v>
      </c>
      <c r="F61" s="16">
        <f>SUM(F62:F68)</f>
        <v>0</v>
      </c>
      <c r="G61" s="16">
        <f>SUM(G62:G68)</f>
        <v>0</v>
      </c>
      <c r="H61" s="17">
        <f t="shared" si="5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4"/>
        <v>0</v>
      </c>
      <c r="F62" s="12">
        <v>0</v>
      </c>
      <c r="G62" s="12">
        <v>0</v>
      </c>
      <c r="H62" s="18">
        <f t="shared" si="5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4"/>
        <v>0</v>
      </c>
      <c r="F63" s="12">
        <v>0</v>
      </c>
      <c r="G63" s="12">
        <v>0</v>
      </c>
      <c r="H63" s="18">
        <f t="shared" si="5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4"/>
        <v>0</v>
      </c>
      <c r="F64" s="12">
        <v>0</v>
      </c>
      <c r="G64" s="12">
        <v>0</v>
      </c>
      <c r="H64" s="18">
        <f t="shared" si="5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4"/>
        <v>0</v>
      </c>
      <c r="F65" s="12">
        <v>0</v>
      </c>
      <c r="G65" s="12">
        <v>0</v>
      </c>
      <c r="H65" s="18">
        <f t="shared" si="5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4"/>
        <v>0</v>
      </c>
      <c r="F66" s="12">
        <v>0</v>
      </c>
      <c r="G66" s="12">
        <v>0</v>
      </c>
      <c r="H66" s="18">
        <f t="shared" si="5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4"/>
        <v>0</v>
      </c>
      <c r="F67" s="12">
        <v>0</v>
      </c>
      <c r="G67" s="12">
        <v>0</v>
      </c>
      <c r="H67" s="18">
        <f t="shared" si="5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4"/>
        <v>0</v>
      </c>
      <c r="F68" s="12">
        <v>0</v>
      </c>
      <c r="G68" s="12">
        <v>0</v>
      </c>
      <c r="H68" s="18">
        <f t="shared" si="5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4"/>
        <v>0</v>
      </c>
      <c r="F69" s="16">
        <f>SUM(F70:F72)</f>
        <v>0</v>
      </c>
      <c r="G69" s="17">
        <f>SUM(G70:G72)</f>
        <v>0</v>
      </c>
      <c r="H69" s="17">
        <f t="shared" si="5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4"/>
        <v>0</v>
      </c>
      <c r="F70" s="12">
        <v>0</v>
      </c>
      <c r="G70" s="13">
        <v>0</v>
      </c>
      <c r="H70" s="18">
        <f t="shared" si="5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4"/>
        <v>0</v>
      </c>
      <c r="F71" s="12">
        <v>0</v>
      </c>
      <c r="G71" s="13">
        <v>0</v>
      </c>
      <c r="H71" s="18">
        <f t="shared" si="5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4"/>
        <v>0</v>
      </c>
      <c r="F72" s="12">
        <v>0</v>
      </c>
      <c r="G72" s="13">
        <v>0</v>
      </c>
      <c r="H72" s="18">
        <f t="shared" si="5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4"/>
        <v>0</v>
      </c>
      <c r="F73" s="16">
        <f>SUM(F74:F80)</f>
        <v>0</v>
      </c>
      <c r="G73" s="17">
        <f>SUM(G74:G80)</f>
        <v>0</v>
      </c>
      <c r="H73" s="17">
        <f t="shared" ref="H73:H81" si="6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4"/>
        <v>0</v>
      </c>
      <c r="F74" s="12">
        <v>0</v>
      </c>
      <c r="G74" s="13">
        <v>0</v>
      </c>
      <c r="H74" s="18">
        <f t="shared" si="6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4"/>
        <v>0</v>
      </c>
      <c r="F75" s="12">
        <v>0</v>
      </c>
      <c r="G75" s="13">
        <v>0</v>
      </c>
      <c r="H75" s="18">
        <f t="shared" si="6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4"/>
        <v>0</v>
      </c>
      <c r="F76" s="12">
        <v>0</v>
      </c>
      <c r="G76" s="13">
        <v>0</v>
      </c>
      <c r="H76" s="18">
        <f t="shared" si="6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4"/>
        <v>0</v>
      </c>
      <c r="F77" s="12">
        <v>0</v>
      </c>
      <c r="G77" s="13">
        <v>0</v>
      </c>
      <c r="H77" s="18">
        <f t="shared" si="6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4"/>
        <v>0</v>
      </c>
      <c r="F78" s="12">
        <v>0</v>
      </c>
      <c r="G78" s="13">
        <v>0</v>
      </c>
      <c r="H78" s="18">
        <f t="shared" si="6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4"/>
        <v>0</v>
      </c>
      <c r="F79" s="12">
        <v>0</v>
      </c>
      <c r="G79" s="13">
        <v>0</v>
      </c>
      <c r="H79" s="18">
        <f t="shared" si="6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6"/>
        <v>0</v>
      </c>
    </row>
    <row r="81" spans="2:8" ht="12.75" thickBot="1" x14ac:dyDescent="0.25">
      <c r="B81" s="8" t="s">
        <v>85</v>
      </c>
      <c r="C81" s="22">
        <f>SUM(C73,C69,C61,C57,C47,C27,C37,C17,C9)</f>
        <v>19404221</v>
      </c>
      <c r="D81" s="22">
        <f>SUM(D73,D69,D61,D57,D47,D37,D27,D17,D9)</f>
        <v>9421459</v>
      </c>
      <c r="E81" s="22">
        <f>C81+D81</f>
        <v>28825680</v>
      </c>
      <c r="F81" s="22">
        <f>SUM(F73,F69,F61,F57,F47,F37,F17,F27,F9)</f>
        <v>22516087</v>
      </c>
      <c r="G81" s="22">
        <f>SUM(G73,G69,G61,G57,G47,G37,G27,G17,G9)</f>
        <v>19339530</v>
      </c>
      <c r="H81" s="22">
        <f t="shared" si="6"/>
        <v>6309593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23" t="s">
        <v>88</v>
      </c>
      <c r="E87" s="23" t="s">
        <v>90</v>
      </c>
    </row>
    <row r="88" spans="2:8" s="23" customFormat="1" x14ac:dyDescent="0.2">
      <c r="B88" s="23" t="s">
        <v>89</v>
      </c>
      <c r="E88" s="23" t="s">
        <v>91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25" right="0.25" top="0.75" bottom="0.75" header="0.3" footer="0.3"/>
  <pageSetup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2024-02-06T02:09:33Z</cp:lastPrinted>
  <dcterms:created xsi:type="dcterms:W3CDTF">2019-12-04T16:22:52Z</dcterms:created>
  <dcterms:modified xsi:type="dcterms:W3CDTF">2024-02-06T02:10:02Z</dcterms:modified>
</cp:coreProperties>
</file>