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05" yWindow="-105" windowWidth="23250" windowHeight="12570"/>
  </bookViews>
  <sheets>
    <sheet name="EAEPE_COG" sheetId="1" r:id="rId1"/>
  </sheets>
  <definedNames>
    <definedName name="ANEXO">#REF!</definedName>
    <definedName name="_xlnm.Print_Area" localSheetId="0">EAEPE_COG!$A$1:$I$90</definedName>
    <definedName name="X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H80" i="1" l="1"/>
  <c r="H79" i="1"/>
  <c r="H78" i="1"/>
  <c r="H77" i="1"/>
  <c r="H76" i="1"/>
  <c r="H70" i="1"/>
  <c r="H68" i="1"/>
  <c r="H62" i="1"/>
  <c r="H60" i="1"/>
  <c r="H30" i="1"/>
  <c r="H23" i="1"/>
  <c r="H22" i="1"/>
  <c r="H13" i="1"/>
  <c r="G17" i="1"/>
  <c r="F17" i="1"/>
  <c r="D17" i="1"/>
  <c r="C17" i="1"/>
  <c r="E17" i="1" s="1"/>
  <c r="G27" i="1"/>
  <c r="F27" i="1"/>
  <c r="E27" i="1"/>
  <c r="H27" i="1" s="1"/>
  <c r="D27" i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F73" i="1"/>
  <c r="D73" i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E29" i="1"/>
  <c r="H29" i="1" s="1"/>
  <c r="E28" i="1"/>
  <c r="H28" i="1" s="1"/>
  <c r="E26" i="1"/>
  <c r="H26" i="1" s="1"/>
  <c r="E25" i="1"/>
  <c r="H25" i="1" s="1"/>
  <c r="E24" i="1"/>
  <c r="H24" i="1" s="1"/>
  <c r="E23" i="1"/>
  <c r="E22" i="1"/>
  <c r="E21" i="1"/>
  <c r="H21" i="1" s="1"/>
  <c r="E20" i="1"/>
  <c r="H20" i="1" s="1"/>
  <c r="E19" i="1"/>
  <c r="H19" i="1" s="1"/>
  <c r="E18" i="1"/>
  <c r="H18" i="1" s="1"/>
  <c r="E16" i="1"/>
  <c r="H16" i="1" s="1"/>
  <c r="E15" i="1"/>
  <c r="H15" i="1" s="1"/>
  <c r="E14" i="1"/>
  <c r="H14" i="1" s="1"/>
  <c r="E12" i="1"/>
  <c r="H12" i="1" s="1"/>
  <c r="E11" i="1"/>
  <c r="H11" i="1" s="1"/>
  <c r="E10" i="1"/>
  <c r="H10" i="1" s="1"/>
  <c r="C9" i="1"/>
  <c r="H37" i="1" l="1"/>
  <c r="E37" i="1"/>
  <c r="F81" i="1"/>
  <c r="H17" i="1"/>
  <c r="G81" i="1"/>
  <c r="D81" i="1"/>
  <c r="E57" i="1"/>
  <c r="H57" i="1" s="1"/>
  <c r="E9" i="1"/>
  <c r="H9" i="1" s="1"/>
  <c r="C81" i="1"/>
  <c r="E81" i="1" s="1"/>
  <c r="E47" i="1"/>
  <c r="H47" i="1" s="1"/>
  <c r="H81" i="1" l="1"/>
</calcChain>
</file>

<file path=xl/sharedStrings.xml><?xml version="1.0" encoding="utf-8"?>
<sst xmlns="http://schemas.openxmlformats.org/spreadsheetml/2006/main" count="93" uniqueCount="93">
  <si>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</si>
  <si>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</si>
  <si>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</si>
  <si>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</si>
  <si>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</si>
  <si>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</si>
  <si>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</si>
  <si>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</si>
  <si>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</si>
  <si>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</si>
  <si>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</si>
  <si>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</si>
  <si>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</si>
  <si>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</si>
  <si>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</si>
  <si>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</si>
  <si>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</si>
  <si>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</si>
  <si>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</si>
  <si>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</si>
  <si>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</si>
  <si>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</si>
  <si>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</si>
  <si>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</si>
  <si>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</si>
  <si>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</si>
  <si>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</si>
  <si>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</si>
  <si>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</si>
  <si>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</si>
  <si>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</si>
  <si>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</si>
  <si>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</si>
  <si>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</si>
  <si>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</si>
  <si>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</si>
  <si>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</si>
  <si>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</si>
  <si>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</si>
  <si>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</si>
  <si>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</si>
  <si>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</si>
  <si>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</si>
  <si>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</si>
  <si>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</si>
  <si>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</si>
  <si>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</si>
  <si>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</si>
  <si>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</si>
  <si>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</si>
  <si>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</si>
  <si>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</si>
  <si>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</si>
  <si>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</si>
  <si>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</si>
  <si>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</si>
  <si>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</si>
  <si>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</si>
  <si>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</si>
  <si>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</si>
  <si>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</si>
  <si>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</si>
  <si>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</si>
  <si>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</si>
  <si>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</si>
  <si>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</si>
  <si>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</si>
  <si>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</si>
  <si>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</si>
  <si>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</si>
  <si>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</si>
  <si>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</si>
  <si>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</si>
  <si>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</si>
  <si>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</si>
  <si>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</si>
  <si>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</si>
  <si>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</si>
  <si>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</si>
  <si>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</si>
  <si>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</si>
  <si>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</si>
  <si>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</si>
  <si>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</si>
  <si>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</si>
  <si>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</si>
  <si>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 xml:space="preserve">Junta Muncipal de Agua y Saneamiento de Nuevo Casas Grandes </t>
  </si>
  <si>
    <t xml:space="preserve">Del 01 de enero al 31 de diciembre de 2023 </t>
  </si>
  <si>
    <t>“Bajo protesta de decir verdad declaramos que los Estados Financieros y sus notas, son razonablemente correctos y son responsabilidad del emisor.”</t>
  </si>
  <si>
    <t>C.P. Blanca Judit Bencomo Castillo</t>
  </si>
  <si>
    <t>L.C. David Manuel Madrid Ontiveros</t>
  </si>
  <si>
    <t>Directora Financiera</t>
  </si>
  <si>
    <t xml:space="preserve">Director Ejecutivo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</si>
</sst>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COG">
    <pageSetUpPr fitToPage="1"/>
  </sheetPr>
  <dimension ref="B1:I205"/>
  <sheetViews>
    <sheetView tabSelected="1" zoomScale="80" zoomScaleNormal="80" workbookViewId="0">
      <selection activeCell="J90" sqref="J90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7.28515625" style="1" customWidth="1"/>
    <col min="4" max="4" width="16.85546875" style="1" customWidth="1"/>
    <col min="5" max="5" width="17.28515625" style="1" customWidth="1"/>
    <col min="6" max="6" width="18.5703125" style="1" customWidth="1"/>
    <col min="7" max="7" width="17.85546875" style="1" customWidth="1"/>
    <col min="8" max="8" width="18.42578125" style="1" customWidth="1"/>
    <col min="9" max="9" width="4.7109375" style="1" customWidth="1"/>
    <col min="10" max="16384" width="11.42578125" style="1"/>
  </cols>
  <sheetData>
    <row r="1" spans="2:9" ht="15" customHeight="1" thickBot="1" x14ac:dyDescent="0.3">
      <c r="I1" s="2" t="s">
        <v>0</v>
      </c>
    </row>
    <row r="2" spans="2:9" ht="15" customHeight="1" x14ac:dyDescent="0.2">
      <c r="B2" s="24" t="s">
        <v>86</v>
      </c>
      <c r="C2" s="25"/>
      <c r="D2" s="25"/>
      <c r="E2" s="25"/>
      <c r="F2" s="25"/>
      <c r="G2" s="25"/>
      <c r="H2" s="26"/>
    </row>
    <row r="3" spans="2:9" x14ac:dyDescent="0.2">
      <c r="B3" s="27" t="s">
        <v>1</v>
      </c>
      <c r="C3" s="28"/>
      <c r="D3" s="28"/>
      <c r="E3" s="28"/>
      <c r="F3" s="28"/>
      <c r="G3" s="28"/>
      <c r="H3" s="29"/>
    </row>
    <row r="4" spans="2:9" x14ac:dyDescent="0.2">
      <c r="B4" s="27" t="s">
        <v>2</v>
      </c>
      <c r="C4" s="28"/>
      <c r="D4" s="28"/>
      <c r="E4" s="28"/>
      <c r="F4" s="28"/>
      <c r="G4" s="28"/>
      <c r="H4" s="29"/>
    </row>
    <row r="5" spans="2:9" ht="12.6" thickBot="1" x14ac:dyDescent="0.3">
      <c r="B5" s="30" t="s">
        <v>87</v>
      </c>
      <c r="C5" s="31"/>
      <c r="D5" s="31"/>
      <c r="E5" s="31"/>
      <c r="F5" s="31"/>
      <c r="G5" s="31"/>
      <c r="H5" s="32"/>
    </row>
    <row r="6" spans="2:9" ht="12.75" thickBot="1" x14ac:dyDescent="0.25">
      <c r="B6" s="33" t="s">
        <v>3</v>
      </c>
      <c r="C6" s="36" t="s">
        <v>4</v>
      </c>
      <c r="D6" s="37"/>
      <c r="E6" s="37"/>
      <c r="F6" s="37"/>
      <c r="G6" s="38"/>
      <c r="H6" s="39" t="s">
        <v>5</v>
      </c>
    </row>
    <row r="7" spans="2:9" ht="24.75" thickBot="1" x14ac:dyDescent="0.25">
      <c r="B7" s="34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0"/>
    </row>
    <row r="8" spans="2:9" ht="15.75" customHeight="1" thickBot="1" x14ac:dyDescent="0.25">
      <c r="B8" s="35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5">
      <c r="B9" s="6" t="s">
        <v>13</v>
      </c>
      <c r="C9" s="16">
        <f>SUM(C10:C16)</f>
        <v>35617965.270000003</v>
      </c>
      <c r="D9" s="16">
        <f>SUM(D10:D16)</f>
        <v>-1249760.44</v>
      </c>
      <c r="E9" s="16">
        <f t="shared" ref="E9:E26" si="0">C9+D9</f>
        <v>34368204.830000006</v>
      </c>
      <c r="F9" s="16">
        <f>SUM(F10:F16)</f>
        <v>30295811.699999999</v>
      </c>
      <c r="G9" s="16">
        <f>SUM(G10:G16)</f>
        <v>30276277.52</v>
      </c>
      <c r="H9" s="16">
        <f t="shared" ref="H9:H40" si="1">E9-F9</f>
        <v>4072393.1300000064</v>
      </c>
    </row>
    <row r="10" spans="2:9" ht="12" customHeight="1" x14ac:dyDescent="0.2">
      <c r="B10" s="11" t="s">
        <v>14</v>
      </c>
      <c r="C10" s="12">
        <v>13862252.550000001</v>
      </c>
      <c r="D10" s="13">
        <v>508198.57</v>
      </c>
      <c r="E10" s="18">
        <f t="shared" si="0"/>
        <v>14370451.120000001</v>
      </c>
      <c r="F10" s="12">
        <v>14366646.08</v>
      </c>
      <c r="G10" s="12">
        <v>14366646.08</v>
      </c>
      <c r="H10" s="20">
        <f t="shared" si="1"/>
        <v>3805.0400000009686</v>
      </c>
    </row>
    <row r="11" spans="2:9" ht="12" customHeight="1" x14ac:dyDescent="0.2">
      <c r="B11" s="11" t="s">
        <v>15</v>
      </c>
      <c r="C11" s="12">
        <v>1109385.75</v>
      </c>
      <c r="D11" s="13">
        <v>177000</v>
      </c>
      <c r="E11" s="18">
        <f t="shared" si="0"/>
        <v>1286385.75</v>
      </c>
      <c r="F11" s="12">
        <v>1256145.3</v>
      </c>
      <c r="G11" s="12">
        <v>1256145.3</v>
      </c>
      <c r="H11" s="20">
        <f t="shared" si="1"/>
        <v>30240.449999999953</v>
      </c>
    </row>
    <row r="12" spans="2:9" ht="12" customHeight="1" x14ac:dyDescent="0.2">
      <c r="B12" s="11" t="s">
        <v>16</v>
      </c>
      <c r="C12" s="12">
        <v>7178255.7999999998</v>
      </c>
      <c r="D12" s="13">
        <v>-584779.44999999995</v>
      </c>
      <c r="E12" s="18">
        <f t="shared" si="0"/>
        <v>6593476.3499999996</v>
      </c>
      <c r="F12" s="12">
        <v>5757651.0599999996</v>
      </c>
      <c r="G12" s="12">
        <v>5738116.8799999999</v>
      </c>
      <c r="H12" s="20">
        <f t="shared" si="1"/>
        <v>835825.29</v>
      </c>
    </row>
    <row r="13" spans="2:9" ht="12" customHeight="1" x14ac:dyDescent="0.2">
      <c r="B13" s="11" t="s">
        <v>17</v>
      </c>
      <c r="C13" s="12">
        <v>4747381.71</v>
      </c>
      <c r="D13" s="13">
        <v>0</v>
      </c>
      <c r="E13" s="18">
        <f>C13+D13</f>
        <v>4747381.71</v>
      </c>
      <c r="F13" s="12">
        <v>3718541.74</v>
      </c>
      <c r="G13" s="12">
        <v>3718541.74</v>
      </c>
      <c r="H13" s="20">
        <f t="shared" si="1"/>
        <v>1028839.9699999997</v>
      </c>
    </row>
    <row r="14" spans="2:9" ht="12" customHeight="1" x14ac:dyDescent="0.2">
      <c r="B14" s="11" t="s">
        <v>18</v>
      </c>
      <c r="C14" s="12">
        <v>8720689.4600000009</v>
      </c>
      <c r="D14" s="13">
        <v>-1350179.56</v>
      </c>
      <c r="E14" s="18">
        <f t="shared" si="0"/>
        <v>7370509.9000000004</v>
      </c>
      <c r="F14" s="12">
        <v>5196827.5199999996</v>
      </c>
      <c r="G14" s="12">
        <v>5196827.5199999996</v>
      </c>
      <c r="H14" s="20">
        <f t="shared" si="1"/>
        <v>2173682.3800000008</v>
      </c>
    </row>
    <row r="15" spans="2:9" ht="12" customHeight="1" x14ac:dyDescent="0.2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0</v>
      </c>
      <c r="D16" s="13">
        <v>0</v>
      </c>
      <c r="E16" s="18">
        <f t="shared" si="0"/>
        <v>0</v>
      </c>
      <c r="F16" s="12">
        <v>0</v>
      </c>
      <c r="G16" s="12">
        <v>0</v>
      </c>
      <c r="H16" s="20">
        <f t="shared" si="1"/>
        <v>0</v>
      </c>
    </row>
    <row r="17" spans="2:8" ht="24" customHeight="1" x14ac:dyDescent="0.25">
      <c r="B17" s="6" t="s">
        <v>21</v>
      </c>
      <c r="C17" s="16">
        <f>SUM(C18:C26)</f>
        <v>16644393.76</v>
      </c>
      <c r="D17" s="16">
        <f>SUM(D18:D26)</f>
        <v>-478629.00000000006</v>
      </c>
      <c r="E17" s="16">
        <f t="shared" si="0"/>
        <v>16165764.76</v>
      </c>
      <c r="F17" s="16">
        <f>SUM(F18:F26)</f>
        <v>11769842.92</v>
      </c>
      <c r="G17" s="16">
        <f>SUM(G18:G26)</f>
        <v>10992245.85</v>
      </c>
      <c r="H17" s="16">
        <f t="shared" si="1"/>
        <v>4395921.84</v>
      </c>
    </row>
    <row r="18" spans="2:8" ht="24" x14ac:dyDescent="0.2">
      <c r="B18" s="9" t="s">
        <v>22</v>
      </c>
      <c r="C18" s="12">
        <v>749897.35</v>
      </c>
      <c r="D18" s="13">
        <v>179383.4</v>
      </c>
      <c r="E18" s="18">
        <f t="shared" si="0"/>
        <v>929280.75</v>
      </c>
      <c r="F18" s="12">
        <v>752733.87</v>
      </c>
      <c r="G18" s="12">
        <v>752242.49</v>
      </c>
      <c r="H18" s="20">
        <f t="shared" si="1"/>
        <v>176546.88</v>
      </c>
    </row>
    <row r="19" spans="2:8" ht="12" customHeight="1" x14ac:dyDescent="0.2">
      <c r="B19" s="9" t="s">
        <v>23</v>
      </c>
      <c r="C19" s="12">
        <v>100271.2</v>
      </c>
      <c r="D19" s="13">
        <v>40448.839999999997</v>
      </c>
      <c r="E19" s="18">
        <f t="shared" si="0"/>
        <v>140720.03999999998</v>
      </c>
      <c r="F19" s="12">
        <v>137482.45000000001</v>
      </c>
      <c r="G19" s="12">
        <v>137482.45000000001</v>
      </c>
      <c r="H19" s="20">
        <f t="shared" si="1"/>
        <v>3237.5899999999674</v>
      </c>
    </row>
    <row r="20" spans="2:8" ht="12" customHeight="1" x14ac:dyDescent="0.2">
      <c r="B20" s="9" t="s">
        <v>24</v>
      </c>
      <c r="C20" s="12">
        <v>3438086.09</v>
      </c>
      <c r="D20" s="13">
        <v>-57000</v>
      </c>
      <c r="E20" s="18">
        <f t="shared" si="0"/>
        <v>3381086.09</v>
      </c>
      <c r="F20" s="12">
        <v>3073208.16</v>
      </c>
      <c r="G20" s="12">
        <v>2454511.2200000002</v>
      </c>
      <c r="H20" s="20">
        <f t="shared" si="1"/>
        <v>307877.9299999997</v>
      </c>
    </row>
    <row r="21" spans="2:8" ht="12" customHeight="1" x14ac:dyDescent="0.2">
      <c r="B21" s="9" t="s">
        <v>25</v>
      </c>
      <c r="C21" s="12">
        <v>2045265.37</v>
      </c>
      <c r="D21" s="13">
        <v>367616.6</v>
      </c>
      <c r="E21" s="18">
        <f t="shared" si="0"/>
        <v>2412881.9700000002</v>
      </c>
      <c r="F21" s="12">
        <v>1383829.2</v>
      </c>
      <c r="G21" s="12">
        <v>1383829.68</v>
      </c>
      <c r="H21" s="20">
        <f t="shared" si="1"/>
        <v>1029052.7700000003</v>
      </c>
    </row>
    <row r="22" spans="2:8" ht="12" customHeight="1" x14ac:dyDescent="0.2">
      <c r="B22" s="9" t="s">
        <v>26</v>
      </c>
      <c r="C22" s="12">
        <v>3089000</v>
      </c>
      <c r="D22" s="13">
        <v>-1068000</v>
      </c>
      <c r="E22" s="18">
        <f t="shared" si="0"/>
        <v>2021000</v>
      </c>
      <c r="F22" s="12">
        <v>862746.35</v>
      </c>
      <c r="G22" s="12">
        <v>786074.31</v>
      </c>
      <c r="H22" s="20">
        <f t="shared" si="1"/>
        <v>1158253.6499999999</v>
      </c>
    </row>
    <row r="23" spans="2:8" ht="12" customHeight="1" x14ac:dyDescent="0.2">
      <c r="B23" s="9" t="s">
        <v>27</v>
      </c>
      <c r="C23" s="12">
        <v>2803924.93</v>
      </c>
      <c r="D23" s="13">
        <v>380222.16</v>
      </c>
      <c r="E23" s="18">
        <f t="shared" si="0"/>
        <v>3184147.0900000003</v>
      </c>
      <c r="F23" s="12">
        <v>2842748.1</v>
      </c>
      <c r="G23" s="12">
        <v>2842748.1</v>
      </c>
      <c r="H23" s="20">
        <f t="shared" si="1"/>
        <v>341398.99000000022</v>
      </c>
    </row>
    <row r="24" spans="2:8" ht="12" customHeight="1" x14ac:dyDescent="0.2">
      <c r="B24" s="9" t="s">
        <v>28</v>
      </c>
      <c r="C24" s="12">
        <v>1300439.47</v>
      </c>
      <c r="D24" s="13">
        <v>-50000</v>
      </c>
      <c r="E24" s="18">
        <f t="shared" si="0"/>
        <v>1250439.47</v>
      </c>
      <c r="F24" s="12">
        <v>994192.1</v>
      </c>
      <c r="G24" s="12">
        <v>994192.37</v>
      </c>
      <c r="H24" s="20">
        <f t="shared" si="1"/>
        <v>256247.37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3117509.35</v>
      </c>
      <c r="D26" s="13">
        <v>-271300</v>
      </c>
      <c r="E26" s="18">
        <f t="shared" si="0"/>
        <v>2846209.35</v>
      </c>
      <c r="F26" s="12">
        <v>1722902.69</v>
      </c>
      <c r="G26" s="12">
        <v>1641165.23</v>
      </c>
      <c r="H26" s="20">
        <f t="shared" si="1"/>
        <v>1123306.6600000001</v>
      </c>
    </row>
    <row r="27" spans="2:8" ht="20.100000000000001" customHeight="1" x14ac:dyDescent="0.25">
      <c r="B27" s="6" t="s">
        <v>31</v>
      </c>
      <c r="C27" s="16">
        <f>SUM(C28:C36)</f>
        <v>19251786.039999999</v>
      </c>
      <c r="D27" s="16">
        <f>SUM(D28:D36)</f>
        <v>436897.4699999998</v>
      </c>
      <c r="E27" s="16">
        <f>D27+C27</f>
        <v>19688683.509999998</v>
      </c>
      <c r="F27" s="16">
        <f>SUM(F28:F36)</f>
        <v>18779420.420000002</v>
      </c>
      <c r="G27" s="16">
        <f>SUM(G28:G36)</f>
        <v>17656861.829999998</v>
      </c>
      <c r="H27" s="16">
        <f t="shared" si="1"/>
        <v>909263.08999999613</v>
      </c>
    </row>
    <row r="28" spans="2:8" x14ac:dyDescent="0.2">
      <c r="B28" s="9" t="s">
        <v>32</v>
      </c>
      <c r="C28" s="12">
        <v>10081890.09</v>
      </c>
      <c r="D28" s="13">
        <v>930618.21</v>
      </c>
      <c r="E28" s="18">
        <f t="shared" ref="E28:E36" si="2">C28+D28</f>
        <v>11012508.300000001</v>
      </c>
      <c r="F28" s="12">
        <v>10961516.25</v>
      </c>
      <c r="G28" s="12">
        <v>10273005.35</v>
      </c>
      <c r="H28" s="20">
        <f t="shared" si="1"/>
        <v>50992.050000000745</v>
      </c>
    </row>
    <row r="29" spans="2:8" x14ac:dyDescent="0.2">
      <c r="B29" s="9" t="s">
        <v>33</v>
      </c>
      <c r="C29" s="12">
        <v>120680.78</v>
      </c>
      <c r="D29" s="13">
        <v>5000</v>
      </c>
      <c r="E29" s="18">
        <f t="shared" si="2"/>
        <v>125680.78</v>
      </c>
      <c r="F29" s="12">
        <v>111973</v>
      </c>
      <c r="G29" s="12">
        <v>109873</v>
      </c>
      <c r="H29" s="20">
        <f t="shared" si="1"/>
        <v>13707.779999999999</v>
      </c>
    </row>
    <row r="30" spans="2:8" ht="12" customHeight="1" x14ac:dyDescent="0.2">
      <c r="B30" s="9" t="s">
        <v>34</v>
      </c>
      <c r="C30" s="12">
        <v>1755318.74</v>
      </c>
      <c r="D30" s="13">
        <v>247657.86</v>
      </c>
      <c r="E30" s="18">
        <f t="shared" si="2"/>
        <v>2002976.6</v>
      </c>
      <c r="F30" s="12">
        <v>1934763.48</v>
      </c>
      <c r="G30" s="12">
        <v>1899763.48</v>
      </c>
      <c r="H30" s="20">
        <f t="shared" si="1"/>
        <v>68213.120000000112</v>
      </c>
    </row>
    <row r="31" spans="2:8" x14ac:dyDescent="0.2">
      <c r="B31" s="9" t="s">
        <v>35</v>
      </c>
      <c r="C31" s="12">
        <v>2420732.06</v>
      </c>
      <c r="D31" s="13">
        <v>-205321.34</v>
      </c>
      <c r="E31" s="18">
        <f t="shared" si="2"/>
        <v>2215410.7200000002</v>
      </c>
      <c r="F31" s="12">
        <v>2121784.96</v>
      </c>
      <c r="G31" s="12">
        <v>2121784.96</v>
      </c>
      <c r="H31" s="20">
        <f t="shared" si="1"/>
        <v>93625.760000000242</v>
      </c>
    </row>
    <row r="32" spans="2:8" ht="24" x14ac:dyDescent="0.2">
      <c r="B32" s="9" t="s">
        <v>36</v>
      </c>
      <c r="C32" s="12">
        <v>1750755.17</v>
      </c>
      <c r="D32" s="13">
        <v>-401791.21</v>
      </c>
      <c r="E32" s="18">
        <f t="shared" si="2"/>
        <v>1348963.96</v>
      </c>
      <c r="F32" s="12">
        <v>1193512.8999999999</v>
      </c>
      <c r="G32" s="12">
        <v>1136712.8999999999</v>
      </c>
      <c r="H32" s="20">
        <f t="shared" si="1"/>
        <v>155451.06000000006</v>
      </c>
    </row>
    <row r="33" spans="2:8" x14ac:dyDescent="0.2">
      <c r="B33" s="9" t="s">
        <v>37</v>
      </c>
      <c r="C33" s="12">
        <v>100171.7</v>
      </c>
      <c r="D33" s="13">
        <v>-4447.84</v>
      </c>
      <c r="E33" s="18">
        <f t="shared" si="2"/>
        <v>95723.86</v>
      </c>
      <c r="F33" s="12">
        <v>92913.82</v>
      </c>
      <c r="G33" s="12">
        <v>92913.82</v>
      </c>
      <c r="H33" s="20">
        <f t="shared" si="1"/>
        <v>2810.0399999999936</v>
      </c>
    </row>
    <row r="34" spans="2:8" x14ac:dyDescent="0.2">
      <c r="B34" s="9" t="s">
        <v>38</v>
      </c>
      <c r="C34" s="12">
        <v>727618.75</v>
      </c>
      <c r="D34" s="13">
        <v>-81268.210000000006</v>
      </c>
      <c r="E34" s="18">
        <f t="shared" si="2"/>
        <v>646350.54</v>
      </c>
      <c r="F34" s="12">
        <v>545075.75</v>
      </c>
      <c r="G34" s="12">
        <v>545075.75</v>
      </c>
      <c r="H34" s="20">
        <f t="shared" si="1"/>
        <v>101274.79000000004</v>
      </c>
    </row>
    <row r="35" spans="2:8" x14ac:dyDescent="0.2">
      <c r="B35" s="9" t="s">
        <v>39</v>
      </c>
      <c r="C35" s="12">
        <v>151720.07</v>
      </c>
      <c r="D35" s="13">
        <v>-53550</v>
      </c>
      <c r="E35" s="18">
        <f t="shared" si="2"/>
        <v>98170.07</v>
      </c>
      <c r="F35" s="12">
        <v>35580.86</v>
      </c>
      <c r="G35" s="12">
        <v>35580.86</v>
      </c>
      <c r="H35" s="20">
        <f t="shared" si="1"/>
        <v>62589.210000000006</v>
      </c>
    </row>
    <row r="36" spans="2:8" x14ac:dyDescent="0.2">
      <c r="B36" s="9" t="s">
        <v>40</v>
      </c>
      <c r="C36" s="12">
        <v>2142898.6800000002</v>
      </c>
      <c r="D36" s="13">
        <v>0</v>
      </c>
      <c r="E36" s="18">
        <f t="shared" si="2"/>
        <v>2142898.6800000002</v>
      </c>
      <c r="F36" s="12">
        <v>1782299.4</v>
      </c>
      <c r="G36" s="12">
        <v>1442151.71</v>
      </c>
      <c r="H36" s="20">
        <f t="shared" si="1"/>
        <v>360599.28000000026</v>
      </c>
    </row>
    <row r="37" spans="2:8" ht="20.100000000000001" customHeight="1" x14ac:dyDescent="0.25">
      <c r="B37" s="7" t="s">
        <v>41</v>
      </c>
      <c r="C37" s="16">
        <f>SUM(C38:C46)</f>
        <v>14410843.600000001</v>
      </c>
      <c r="D37" s="16">
        <f>SUM(D38:D46)</f>
        <v>919865.17</v>
      </c>
      <c r="E37" s="16">
        <f>C37+D37</f>
        <v>15330708.770000001</v>
      </c>
      <c r="F37" s="16">
        <f>SUM(F38:F46)</f>
        <v>15298916.74</v>
      </c>
      <c r="G37" s="16">
        <f>SUM(G38:G46)</f>
        <v>14890000.609999999</v>
      </c>
      <c r="H37" s="16">
        <f t="shared" si="1"/>
        <v>31792.030000001192</v>
      </c>
    </row>
    <row r="38" spans="2:8" ht="12" customHeight="1" x14ac:dyDescent="0.2">
      <c r="B38" s="9" t="s">
        <v>42</v>
      </c>
      <c r="C38" s="12">
        <v>3977987.42</v>
      </c>
      <c r="D38" s="13">
        <v>474314.19</v>
      </c>
      <c r="E38" s="18">
        <f t="shared" ref="E38:E79" si="3">C38+D38</f>
        <v>4452301.6100000003</v>
      </c>
      <c r="F38" s="12">
        <v>4432599.24</v>
      </c>
      <c r="G38" s="12">
        <v>4432599.24</v>
      </c>
      <c r="H38" s="20">
        <f t="shared" si="1"/>
        <v>19702.370000000112</v>
      </c>
    </row>
    <row r="39" spans="2:8" ht="12" customHeight="1" x14ac:dyDescent="0.2">
      <c r="B39" s="9" t="s">
        <v>43</v>
      </c>
      <c r="C39" s="12">
        <v>4281510.24</v>
      </c>
      <c r="D39" s="13">
        <v>531119.32999999996</v>
      </c>
      <c r="E39" s="18">
        <f t="shared" si="3"/>
        <v>4812629.57</v>
      </c>
      <c r="F39" s="12">
        <v>4812629.57</v>
      </c>
      <c r="G39" s="12">
        <v>4403713.4400000004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508000</v>
      </c>
      <c r="D41" s="13">
        <v>-20000</v>
      </c>
      <c r="E41" s="18">
        <f t="shared" si="3"/>
        <v>488000</v>
      </c>
      <c r="F41" s="12">
        <v>475910.34</v>
      </c>
      <c r="G41" s="12">
        <v>475910.34</v>
      </c>
      <c r="H41" s="20">
        <f t="shared" ref="H41:H72" si="4">E41-F41</f>
        <v>12089.659999999974</v>
      </c>
    </row>
    <row r="42" spans="2:8" ht="12" customHeight="1" x14ac:dyDescent="0.2">
      <c r="B42" s="9" t="s">
        <v>46</v>
      </c>
      <c r="C42" s="12">
        <v>5643345.9400000004</v>
      </c>
      <c r="D42" s="13">
        <v>-65568.350000000006</v>
      </c>
      <c r="E42" s="18">
        <f t="shared" si="3"/>
        <v>5577777.5900000008</v>
      </c>
      <c r="F42" s="12">
        <v>5577777.5899999999</v>
      </c>
      <c r="G42" s="12">
        <v>5577777.5899999999</v>
      </c>
      <c r="H42" s="20">
        <f t="shared" si="4"/>
        <v>0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5">
      <c r="B47" s="6" t="s">
        <v>51</v>
      </c>
      <c r="C47" s="16">
        <f>SUM(C48:C56)</f>
        <v>6285000</v>
      </c>
      <c r="D47" s="16">
        <f>SUM(D48:D56)</f>
        <v>1478629</v>
      </c>
      <c r="E47" s="16">
        <f t="shared" si="3"/>
        <v>7763629</v>
      </c>
      <c r="F47" s="16">
        <f>SUM(F48:F56)</f>
        <v>6952656.8100000005</v>
      </c>
      <c r="G47" s="16">
        <f>SUM(G48:G56)</f>
        <v>3088482.75</v>
      </c>
      <c r="H47" s="16">
        <f t="shared" si="4"/>
        <v>810972.18999999948</v>
      </c>
    </row>
    <row r="48" spans="2:8" x14ac:dyDescent="0.2">
      <c r="B48" s="9" t="s">
        <v>52</v>
      </c>
      <c r="C48" s="12">
        <v>441500</v>
      </c>
      <c r="D48" s="13">
        <v>22045</v>
      </c>
      <c r="E48" s="18">
        <f t="shared" si="3"/>
        <v>463545</v>
      </c>
      <c r="F48" s="12">
        <v>417174.91</v>
      </c>
      <c r="G48" s="12">
        <v>361362.69</v>
      </c>
      <c r="H48" s="20">
        <f t="shared" si="4"/>
        <v>46370.090000000026</v>
      </c>
    </row>
    <row r="49" spans="2:8" x14ac:dyDescent="0.2">
      <c r="B49" s="9" t="s">
        <v>53</v>
      </c>
      <c r="C49" s="12">
        <v>64000</v>
      </c>
      <c r="D49" s="13">
        <v>-22045</v>
      </c>
      <c r="E49" s="18">
        <f t="shared" si="3"/>
        <v>41955</v>
      </c>
      <c r="F49" s="12">
        <v>28173.26</v>
      </c>
      <c r="G49" s="12">
        <v>28173.26</v>
      </c>
      <c r="H49" s="20">
        <f t="shared" si="4"/>
        <v>13781.740000000002</v>
      </c>
    </row>
    <row r="50" spans="2:8" x14ac:dyDescent="0.2">
      <c r="B50" s="9" t="s">
        <v>54</v>
      </c>
      <c r="C50" s="12">
        <v>100000</v>
      </c>
      <c r="D50" s="13">
        <v>78629</v>
      </c>
      <c r="E50" s="18">
        <f t="shared" si="3"/>
        <v>178629</v>
      </c>
      <c r="F50" s="12">
        <v>127161.45</v>
      </c>
      <c r="G50" s="12">
        <v>43103.45</v>
      </c>
      <c r="H50" s="20">
        <f t="shared" si="4"/>
        <v>51467.55</v>
      </c>
    </row>
    <row r="51" spans="2:8" x14ac:dyDescent="0.2">
      <c r="B51" s="9" t="s">
        <v>55</v>
      </c>
      <c r="C51" s="12">
        <v>0</v>
      </c>
      <c r="D51" s="13">
        <v>0</v>
      </c>
      <c r="E51" s="18">
        <f t="shared" si="3"/>
        <v>0</v>
      </c>
      <c r="F51" s="12">
        <v>0</v>
      </c>
      <c r="G51" s="12">
        <v>0</v>
      </c>
      <c r="H51" s="20">
        <f t="shared" si="4"/>
        <v>0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5679500</v>
      </c>
      <c r="D53" s="13">
        <v>1400000</v>
      </c>
      <c r="E53" s="18">
        <f t="shared" si="3"/>
        <v>7079500</v>
      </c>
      <c r="F53" s="12">
        <v>6380147.1900000004</v>
      </c>
      <c r="G53" s="12">
        <v>2655843.35</v>
      </c>
      <c r="H53" s="20">
        <f t="shared" si="4"/>
        <v>699352.80999999959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">
      <c r="B56" s="9" t="s">
        <v>60</v>
      </c>
      <c r="C56" s="12">
        <v>0</v>
      </c>
      <c r="D56" s="13">
        <v>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00000000000001" customHeight="1" x14ac:dyDescent="0.2">
      <c r="B57" s="6" t="s">
        <v>61</v>
      </c>
      <c r="C57" s="16">
        <f>SUM(C58:C60)</f>
        <v>11456876.59</v>
      </c>
      <c r="D57" s="16">
        <f>SUM(D58:D60)</f>
        <v>15300000</v>
      </c>
      <c r="E57" s="16">
        <f t="shared" si="3"/>
        <v>26756876.59</v>
      </c>
      <c r="F57" s="16">
        <f>SUM(F58:F60)</f>
        <v>19279869.620000001</v>
      </c>
      <c r="G57" s="16">
        <f>SUM(G58:G60)</f>
        <v>8321745.21</v>
      </c>
      <c r="H57" s="16">
        <f t="shared" si="4"/>
        <v>7477006.9699999988</v>
      </c>
    </row>
    <row r="58" spans="2:8" x14ac:dyDescent="0.2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63</v>
      </c>
      <c r="C59" s="12">
        <v>11456876.59</v>
      </c>
      <c r="D59" s="13">
        <v>15300000</v>
      </c>
      <c r="E59" s="18">
        <f t="shared" si="3"/>
        <v>26756876.59</v>
      </c>
      <c r="F59" s="12">
        <v>19279869.620000001</v>
      </c>
      <c r="G59" s="12">
        <v>8321745.21</v>
      </c>
      <c r="H59" s="18">
        <f t="shared" si="4"/>
        <v>7477006.9699999988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103666865.25999999</v>
      </c>
      <c r="D81" s="22">
        <f>SUM(D73,D69,D61,D57,D47,D37,D27,D17,D9)</f>
        <v>16407002.200000001</v>
      </c>
      <c r="E81" s="22">
        <f>C81+D81</f>
        <v>120073867.45999999</v>
      </c>
      <c r="F81" s="22">
        <f>SUM(F73,F69,F61,F57,F47,F37,F17,F27,F9)</f>
        <v>102376518.21000001</v>
      </c>
      <c r="G81" s="22">
        <f>SUM(G73,G69,G61,G57,G47,G37,G27,G17,G9)</f>
        <v>85225613.769999996</v>
      </c>
      <c r="H81" s="22">
        <f t="shared" si="5"/>
        <v>17697349.249999985</v>
      </c>
    </row>
    <row r="83" spans="2:8" s="23" customFormat="1" x14ac:dyDescent="0.2">
      <c r="B83" s="23" t="s">
        <v>88</v>
      </c>
    </row>
    <row r="84" spans="2:8" s="23" customFormat="1" x14ac:dyDescent="0.2"/>
    <row r="85" spans="2:8" s="23" customFormat="1" x14ac:dyDescent="0.2"/>
    <row r="86" spans="2:8" s="23" customFormat="1" x14ac:dyDescent="0.2"/>
    <row r="87" spans="2:8" s="23" customFormat="1" x14ac:dyDescent="0.2"/>
    <row r="88" spans="2:8" s="23" customFormat="1" x14ac:dyDescent="0.2"/>
    <row r="89" spans="2:8" s="23" customFormat="1" x14ac:dyDescent="0.2">
      <c r="B89" s="41" t="s">
        <v>89</v>
      </c>
      <c r="C89" s="42"/>
      <c r="D89" s="42"/>
      <c r="G89" s="41" t="s">
        <v>90</v>
      </c>
    </row>
    <row r="90" spans="2:8" s="23" customFormat="1" x14ac:dyDescent="0.2">
      <c r="B90" s="41" t="s">
        <v>91</v>
      </c>
      <c r="C90" s="42"/>
      <c r="D90" s="42"/>
      <c r="G90" s="41" t="s">
        <v>92</v>
      </c>
    </row>
    <row r="91" spans="2:8" s="23" customFormat="1" x14ac:dyDescent="0.2"/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51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EAEPE_COG</vt:lpstr>
      <vt:lpstr>EAEPE_COG!Área_de_impresión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jose_luis</cp:lastModifiedBy>
  <cp:lastPrinted>2024-02-06T16:01:49Z</cp:lastPrinted>
  <dcterms:created xsi:type="dcterms:W3CDTF">2019-12-04T16:22:52Z</dcterms:created>
  <dcterms:modified xsi:type="dcterms:W3CDTF">2024-02-06T16:01:59Z</dcterms:modified>
</cp:coreProperties>
</file>