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817F9BA2-44C8-4EDA-83BF-BFEFA9882BD3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1840" windowHeight="1302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13" i="1" l="1"/>
  <c r="H80" i="1" l="1"/>
  <c r="H77" i="1"/>
  <c r="H62" i="1"/>
  <c r="H22" i="1"/>
  <c r="H2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E17" i="1"/>
  <c r="H17" i="1" s="1"/>
  <c r="F81" i="1"/>
  <c r="G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<sst xmlns="http://schemas.openxmlformats.org/spreadsheetml/2006/main" count="97" uniqueCount="93">
  <si>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</si>
  <si>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</si>
  <si>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</si>
  <si>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</si>
  <si>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</si>
  <si>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</si>
  <si>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</si>
  <si>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</si>
  <si>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</si>
  <si>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</si>
  <si>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</si>
  <si>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</si>
  <si>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</si>
  <si>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</si>
  <si>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</si>
  <si>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</si>
  <si>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</si>
  <si>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</si>
  <si>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</si>
  <si>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</si>
  <si>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</si>
  <si>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</si>
  <si>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</si>
  <si>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</si>
  <si>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</si>
  <si>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</si>
  <si>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</si>
  <si>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</si>
  <si>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</si>
  <si>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</si>
  <si>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</si>
  <si>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</si>
  <si>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</si>
  <si>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</si>
  <si>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</si>
  <si>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</si>
  <si>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</si>
  <si>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</si>
  <si>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</si>
  <si>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</si>
  <si>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</si>
  <si>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</si>
  <si>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</si>
  <si>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</si>
  <si>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</si>
  <si>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</si>
  <si>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</si>
  <si>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</si>
  <si>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</si>
  <si>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</si>
  <si>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</si>
  <si>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</si>
  <si>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</si>
  <si>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</si>
  <si>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</si>
  <si>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</si>
  <si>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</si>
  <si>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</si>
  <si>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</si>
  <si>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</si>
  <si>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</si>
  <si>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</si>
  <si>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</si>
  <si>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</si>
  <si>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</si>
  <si>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</si>
  <si>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</si>
  <si>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</si>
  <si>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</si>
  <si>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</si>
  <si>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</si>
  <si>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</si>
  <si>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</si>
  <si>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</si>
  <si>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</si>
  <si>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</si>
  <si>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</si>
  <si>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</si>
  <si>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</si>
  <si>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</si>
  <si>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</si>
  <si>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</si>
  <si>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</si>
  <si>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</si>
  <si>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</si>
  <si>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</si>
  <si>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DE LA JUVENTUD</t>
  </si>
  <si>
    <t>LIC. SELMA MARIANA OTEGA MENDOZA</t>
  </si>
  <si>
    <t>LIC. ANDRE ISMAEL SOTO PIÑON</t>
  </si>
  <si>
    <t>DIRECTORA GENERAL</t>
  </si>
  <si>
    <t>SUBDIRECTOR ADMINISTRATIVO</t>
  </si>
  <si>
    <t>INSTITUTO CHIHUAHUENSE DE LA JUENTUD</t>
  </si>
  <si>
    <t xml:space="preserve">Del 01 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</si>
</sst>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topLeftCell="A43" zoomScale="60" zoomScaleNormal="90" workbookViewId="0">
      <selection activeCell="J58" sqref="J5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.5703125" style="1" hidden="1" customWidth="1"/>
    <col min="4" max="4" width="18.140625" style="1" hidden="1" customWidth="1"/>
    <col min="5" max="5" width="18.42578125" style="1" hidden="1" customWidth="1"/>
    <col min="6" max="6" width="20.5703125" style="1" customWidth="1"/>
    <col min="7" max="7" width="17" style="1" customWidth="1"/>
    <col min="8" max="8" width="20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8" t="s">
        <v>86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ht="12.75" thickBot="1" x14ac:dyDescent="0.25">
      <c r="B5" s="34" t="s">
        <v>92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40" t="s">
        <v>4</v>
      </c>
      <c r="D6" s="41"/>
      <c r="E6" s="41"/>
      <c r="F6" s="41"/>
      <c r="G6" s="42"/>
      <c r="H6" s="43" t="s">
        <v>5</v>
      </c>
    </row>
    <row r="7" spans="2:9" ht="24.75" thickBot="1" x14ac:dyDescent="0.25">
      <c r="B7" s="3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4"/>
    </row>
    <row r="8" spans="2:9" ht="15.75" customHeight="1" thickBot="1" x14ac:dyDescent="0.25">
      <c r="B8" s="39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6544641.8700000001</v>
      </c>
      <c r="D9" s="16">
        <f>SUM(D10:D16)</f>
        <v>1944117.6600000001</v>
      </c>
      <c r="E9" s="16">
        <f t="shared" ref="E9:E26" si="0">C9+D9</f>
        <v>8488759.5300000012</v>
      </c>
      <c r="F9" s="16">
        <f>SUM(F10:F16)</f>
        <v>8089232.5699999994</v>
      </c>
      <c r="G9" s="16">
        <f>SUM(G10:G16)</f>
        <v>8089232.5699999994</v>
      </c>
      <c r="H9" s="16">
        <f t="shared" ref="H9:H40" si="1">E9-F9</f>
        <v>399526.96000000183</v>
      </c>
    </row>
    <row r="10" spans="2:9" ht="12" customHeight="1" x14ac:dyDescent="0.2">
      <c r="B10" s="11" t="s">
        <v>14</v>
      </c>
      <c r="C10" s="12">
        <v>1593180</v>
      </c>
      <c r="D10" s="13">
        <v>94817.52</v>
      </c>
      <c r="E10" s="18">
        <f t="shared" si="0"/>
        <v>1687997.52</v>
      </c>
      <c r="F10" s="12">
        <v>1682903.43</v>
      </c>
      <c r="G10" s="12">
        <v>1682903.43</v>
      </c>
      <c r="H10" s="20">
        <f t="shared" si="1"/>
        <v>5094.0900000000838</v>
      </c>
    </row>
    <row r="11" spans="2:9" ht="12" customHeight="1" x14ac:dyDescent="0.2">
      <c r="B11" s="11" t="s">
        <v>15</v>
      </c>
      <c r="C11" s="12">
        <v>1715520</v>
      </c>
      <c r="D11" s="13">
        <v>1097385.8400000001</v>
      </c>
      <c r="E11" s="18">
        <f t="shared" si="0"/>
        <v>2812905.84</v>
      </c>
      <c r="F11" s="12">
        <v>2595758.0699999998</v>
      </c>
      <c r="G11" s="12">
        <v>2595758.0699999998</v>
      </c>
      <c r="H11" s="20">
        <f t="shared" si="1"/>
        <v>217147.77000000002</v>
      </c>
    </row>
    <row r="12" spans="2:9" ht="12" customHeight="1" x14ac:dyDescent="0.2">
      <c r="B12" s="11" t="s">
        <v>16</v>
      </c>
      <c r="C12" s="12">
        <v>1481796.7</v>
      </c>
      <c r="D12" s="13">
        <v>1228828.8600000001</v>
      </c>
      <c r="E12" s="18">
        <f t="shared" si="0"/>
        <v>2710625.56</v>
      </c>
      <c r="F12" s="12">
        <v>2648655.54</v>
      </c>
      <c r="G12" s="12">
        <v>2648655.54</v>
      </c>
      <c r="H12" s="20">
        <f t="shared" si="1"/>
        <v>61970.020000000019</v>
      </c>
    </row>
    <row r="13" spans="2:9" ht="12" customHeight="1" x14ac:dyDescent="0.2">
      <c r="B13" s="11" t="s">
        <v>17</v>
      </c>
      <c r="C13" s="12">
        <v>1290393</v>
      </c>
      <c r="D13" s="13">
        <v>-377890.39</v>
      </c>
      <c r="E13" s="18">
        <f>C13+D13</f>
        <v>912502.61</v>
      </c>
      <c r="F13" s="12">
        <v>845118.38</v>
      </c>
      <c r="G13" s="12">
        <v>845118.38</v>
      </c>
      <c r="H13" s="20">
        <f t="shared" si="1"/>
        <v>67384.229999999981</v>
      </c>
    </row>
    <row r="14" spans="2:9" ht="12" customHeight="1" x14ac:dyDescent="0.2">
      <c r="B14" s="11" t="s">
        <v>18</v>
      </c>
      <c r="C14" s="12">
        <v>230148</v>
      </c>
      <c r="D14" s="13">
        <v>93780</v>
      </c>
      <c r="E14" s="18">
        <f t="shared" si="0"/>
        <v>323928</v>
      </c>
      <c r="F14" s="12">
        <v>278130.26</v>
      </c>
      <c r="G14" s="12">
        <v>278130.26</v>
      </c>
      <c r="H14" s="20">
        <f t="shared" si="1"/>
        <v>45797.739999999991</v>
      </c>
    </row>
    <row r="15" spans="2:9" ht="12" customHeight="1" x14ac:dyDescent="0.2">
      <c r="B15" s="11" t="s">
        <v>19</v>
      </c>
      <c r="C15" s="12">
        <v>203004.17</v>
      </c>
      <c r="D15" s="13">
        <v>-203004.17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30600</v>
      </c>
      <c r="D16" s="13">
        <v>10200</v>
      </c>
      <c r="E16" s="18">
        <f t="shared" si="0"/>
        <v>40800</v>
      </c>
      <c r="F16" s="12">
        <v>38666.89</v>
      </c>
      <c r="G16" s="12">
        <v>38666.89</v>
      </c>
      <c r="H16" s="20">
        <f t="shared" si="1"/>
        <v>2133.1100000000006</v>
      </c>
    </row>
    <row r="17" spans="2:8" ht="24" customHeight="1" x14ac:dyDescent="0.2">
      <c r="B17" s="6" t="s">
        <v>21</v>
      </c>
      <c r="C17" s="16">
        <f>SUM(C18:C26)</f>
        <v>100000</v>
      </c>
      <c r="D17" s="16">
        <f>SUM(D18:D26)</f>
        <v>202622.41000000003</v>
      </c>
      <c r="E17" s="16">
        <f t="shared" si="0"/>
        <v>302622.41000000003</v>
      </c>
      <c r="F17" s="16">
        <f>SUM(F18:F26)</f>
        <v>301348.72000000003</v>
      </c>
      <c r="G17" s="16">
        <f>SUM(G18:G26)</f>
        <v>301348.72000000003</v>
      </c>
      <c r="H17" s="16">
        <f t="shared" si="1"/>
        <v>1273.6900000000023</v>
      </c>
    </row>
    <row r="18" spans="2:8" ht="24" x14ac:dyDescent="0.2">
      <c r="B18" s="9" t="s">
        <v>22</v>
      </c>
      <c r="C18" s="12">
        <v>60000</v>
      </c>
      <c r="D18" s="13">
        <v>54608.09</v>
      </c>
      <c r="E18" s="18">
        <f t="shared" si="0"/>
        <v>114608.09</v>
      </c>
      <c r="F18" s="12">
        <v>113682.41</v>
      </c>
      <c r="G18" s="12">
        <v>113682.41</v>
      </c>
      <c r="H18" s="20">
        <f t="shared" si="1"/>
        <v>925.67999999999302</v>
      </c>
    </row>
    <row r="19" spans="2:8" ht="12" customHeight="1" x14ac:dyDescent="0.2">
      <c r="B19" s="9" t="s">
        <v>23</v>
      </c>
      <c r="C19" s="12">
        <v>0</v>
      </c>
      <c r="D19" s="13">
        <v>61364.97</v>
      </c>
      <c r="E19" s="18">
        <f t="shared" si="0"/>
        <v>61364.97</v>
      </c>
      <c r="F19" s="12">
        <v>61364.97</v>
      </c>
      <c r="G19" s="12">
        <v>61364.97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25600</v>
      </c>
      <c r="D21" s="13">
        <v>43085.89</v>
      </c>
      <c r="E21" s="18">
        <f t="shared" si="0"/>
        <v>68685.89</v>
      </c>
      <c r="F21" s="12">
        <v>68337.89</v>
      </c>
      <c r="G21" s="12">
        <v>68337.89</v>
      </c>
      <c r="H21" s="20">
        <f t="shared" si="1"/>
        <v>348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4848.79</v>
      </c>
      <c r="E23" s="18">
        <f t="shared" si="0"/>
        <v>4848.79</v>
      </c>
      <c r="F23" s="12">
        <v>4848.79</v>
      </c>
      <c r="G23" s="12">
        <v>4848.79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14400</v>
      </c>
      <c r="D26" s="13">
        <v>38714.67</v>
      </c>
      <c r="E26" s="18">
        <f t="shared" si="0"/>
        <v>53114.67</v>
      </c>
      <c r="F26" s="12">
        <v>53114.66</v>
      </c>
      <c r="G26" s="12">
        <v>53114.66</v>
      </c>
      <c r="H26" s="20">
        <f t="shared" si="1"/>
        <v>9.9999999947613105E-3</v>
      </c>
    </row>
    <row r="27" spans="2:8" ht="20.100000000000001" customHeight="1" x14ac:dyDescent="0.2">
      <c r="B27" s="6" t="s">
        <v>31</v>
      </c>
      <c r="C27" s="16">
        <f>SUM(C28:C36)</f>
        <v>495925.19</v>
      </c>
      <c r="D27" s="16">
        <f>SUM(D28:D36)</f>
        <v>6775934.8700000001</v>
      </c>
      <c r="E27" s="16">
        <f>D27+C27</f>
        <v>7271860.0600000005</v>
      </c>
      <c r="F27" s="16">
        <f>SUM(F28:F36)</f>
        <v>7216917.4400000004</v>
      </c>
      <c r="G27" s="16">
        <f>SUM(G28:G36)</f>
        <v>6673868.6000000006</v>
      </c>
      <c r="H27" s="16">
        <f t="shared" si="1"/>
        <v>54942.620000000112</v>
      </c>
    </row>
    <row r="28" spans="2:8" x14ac:dyDescent="0.2">
      <c r="B28" s="9" t="s">
        <v>32</v>
      </c>
      <c r="C28" s="12">
        <v>96000</v>
      </c>
      <c r="D28" s="13">
        <v>6367.56</v>
      </c>
      <c r="E28" s="18">
        <f t="shared" ref="E28:E36" si="2">C28+D28</f>
        <v>102367.56</v>
      </c>
      <c r="F28" s="12">
        <v>102367.56</v>
      </c>
      <c r="G28" s="12">
        <v>102367.56</v>
      </c>
      <c r="H28" s="20">
        <f t="shared" si="1"/>
        <v>0</v>
      </c>
    </row>
    <row r="29" spans="2:8" x14ac:dyDescent="0.2">
      <c r="B29" s="9" t="s">
        <v>33</v>
      </c>
      <c r="C29" s="12">
        <v>21600</v>
      </c>
      <c r="D29" s="13">
        <v>12095.24</v>
      </c>
      <c r="E29" s="18">
        <f t="shared" si="2"/>
        <v>33695.24</v>
      </c>
      <c r="F29" s="12">
        <v>33695.24</v>
      </c>
      <c r="G29" s="12">
        <v>33695.24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75000</v>
      </c>
      <c r="D30" s="13">
        <v>176453.31</v>
      </c>
      <c r="E30" s="18">
        <f t="shared" si="2"/>
        <v>251453.31</v>
      </c>
      <c r="F30" s="12">
        <v>219134.4</v>
      </c>
      <c r="G30" s="12">
        <v>26110.400000000001</v>
      </c>
      <c r="H30" s="20">
        <f t="shared" si="1"/>
        <v>32318.910000000003</v>
      </c>
    </row>
    <row r="31" spans="2:8" x14ac:dyDescent="0.2">
      <c r="B31" s="9" t="s">
        <v>35</v>
      </c>
      <c r="C31" s="12">
        <v>107200</v>
      </c>
      <c r="D31" s="13">
        <v>-1973.8</v>
      </c>
      <c r="E31" s="18">
        <f t="shared" si="2"/>
        <v>105226.2</v>
      </c>
      <c r="F31" s="12">
        <v>105226.2</v>
      </c>
      <c r="G31" s="12">
        <v>105226.2</v>
      </c>
      <c r="H31" s="20">
        <f t="shared" si="1"/>
        <v>0</v>
      </c>
    </row>
    <row r="32" spans="2:8" ht="24" x14ac:dyDescent="0.2">
      <c r="B32" s="9" t="s">
        <v>36</v>
      </c>
      <c r="C32" s="12">
        <v>122000</v>
      </c>
      <c r="D32" s="13">
        <v>524406.89</v>
      </c>
      <c r="E32" s="18">
        <f t="shared" si="2"/>
        <v>646406.89</v>
      </c>
      <c r="F32" s="12">
        <v>646406.89</v>
      </c>
      <c r="G32" s="12">
        <v>434547.97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60000</v>
      </c>
      <c r="D34" s="13">
        <v>83669.070000000007</v>
      </c>
      <c r="E34" s="18">
        <f t="shared" si="2"/>
        <v>143669.07</v>
      </c>
      <c r="F34" s="12">
        <v>143669.07</v>
      </c>
      <c r="G34" s="12">
        <v>143669.07</v>
      </c>
      <c r="H34" s="20">
        <f t="shared" si="1"/>
        <v>0</v>
      </c>
    </row>
    <row r="35" spans="2:8" x14ac:dyDescent="0.2">
      <c r="B35" s="9" t="s">
        <v>39</v>
      </c>
      <c r="C35" s="12">
        <v>4125.1899999999996</v>
      </c>
      <c r="D35" s="13">
        <v>5977880.2999999998</v>
      </c>
      <c r="E35" s="18">
        <f t="shared" si="2"/>
        <v>5982005.4900000002</v>
      </c>
      <c r="F35" s="12">
        <v>5959381.7800000003</v>
      </c>
      <c r="G35" s="12">
        <v>5821215.8600000003</v>
      </c>
      <c r="H35" s="20">
        <f t="shared" si="1"/>
        <v>22623.709999999963</v>
      </c>
    </row>
    <row r="36" spans="2:8" x14ac:dyDescent="0.2">
      <c r="B36" s="9" t="s">
        <v>40</v>
      </c>
      <c r="C36" s="12">
        <v>10000</v>
      </c>
      <c r="D36" s="13">
        <f>-2963.7</f>
        <v>-2963.7</v>
      </c>
      <c r="E36" s="18">
        <f t="shared" si="2"/>
        <v>7036.3</v>
      </c>
      <c r="F36" s="12">
        <v>7036.3</v>
      </c>
      <c r="G36" s="12">
        <v>7036.3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20371190.120000001</v>
      </c>
      <c r="D37" s="16">
        <f>SUM(D38:D46)</f>
        <v>-8957214.4499999974</v>
      </c>
      <c r="E37" s="16">
        <f>C37+D37</f>
        <v>11413975.670000004</v>
      </c>
      <c r="F37" s="16">
        <f>SUM(F38:F46)</f>
        <v>11382958.18</v>
      </c>
      <c r="G37" s="16">
        <f>SUM(G38:G46)</f>
        <v>11382958.18</v>
      </c>
      <c r="H37" s="16">
        <f t="shared" si="1"/>
        <v>31017.490000003949</v>
      </c>
    </row>
    <row r="38" spans="2:8" ht="12" customHeight="1" x14ac:dyDescent="0.2">
      <c r="B38" s="9" t="s">
        <v>42</v>
      </c>
      <c r="C38" s="12">
        <v>132000</v>
      </c>
      <c r="D38" s="13">
        <v>-75010.37</v>
      </c>
      <c r="E38" s="18">
        <f t="shared" ref="E38:E79" si="3">C38+D38</f>
        <v>56989.630000000005</v>
      </c>
      <c r="F38" s="12">
        <v>52225.66</v>
      </c>
      <c r="G38" s="12">
        <v>52225.66</v>
      </c>
      <c r="H38" s="20">
        <f t="shared" si="1"/>
        <v>4763.9700000000012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19554110.84</v>
      </c>
      <c r="D41" s="13">
        <v>-8858121.2899999991</v>
      </c>
      <c r="E41" s="18">
        <f t="shared" si="3"/>
        <v>10695989.550000001</v>
      </c>
      <c r="F41" s="12">
        <v>10698464.68</v>
      </c>
      <c r="G41" s="12">
        <v>10698464.68</v>
      </c>
      <c r="H41" s="20">
        <f t="shared" ref="H41:H72" si="4">E41-F41</f>
        <v>-2475.1299999989569</v>
      </c>
    </row>
    <row r="42" spans="2:8" ht="12" customHeight="1" x14ac:dyDescent="0.2">
      <c r="B42" s="9" t="s">
        <v>46</v>
      </c>
      <c r="C42" s="12">
        <v>685079.28</v>
      </c>
      <c r="D42" s="13">
        <v>-24082.79</v>
      </c>
      <c r="E42" s="18">
        <f t="shared" si="3"/>
        <v>660996.49</v>
      </c>
      <c r="F42" s="12">
        <v>632267.84</v>
      </c>
      <c r="G42" s="12">
        <v>632267.84</v>
      </c>
      <c r="H42" s="20">
        <f t="shared" si="4"/>
        <v>28728.650000000023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34540.080000000002</v>
      </c>
      <c r="E47" s="16">
        <f t="shared" si="3"/>
        <v>34540.080000000002</v>
      </c>
      <c r="F47" s="16">
        <f>SUM(F48:F56)</f>
        <v>34540.080000000002</v>
      </c>
      <c r="G47" s="16">
        <f>SUM(G48:G56)</f>
        <v>34540.080000000002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11998</v>
      </c>
      <c r="E48" s="18">
        <f t="shared" si="3"/>
        <v>11998</v>
      </c>
      <c r="F48" s="12">
        <v>11998</v>
      </c>
      <c r="G48" s="12">
        <v>11998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9999</v>
      </c>
      <c r="E49" s="18">
        <f t="shared" si="3"/>
        <v>9999</v>
      </c>
      <c r="F49" s="12">
        <v>9999</v>
      </c>
      <c r="G49" s="12">
        <v>9999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12543.08</v>
      </c>
      <c r="E53" s="18">
        <f t="shared" si="3"/>
        <v>12543.08</v>
      </c>
      <c r="F53" s="12">
        <v>12543.08</v>
      </c>
      <c r="G53" s="12">
        <v>12543.08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27511757.180000003</v>
      </c>
      <c r="D81" s="22">
        <f>SUM(D73,D69,D61,D57,D47,D37,D27,D17,D9)</f>
        <v>0.57000000309199095</v>
      </c>
      <c r="E81" s="22">
        <f>C81+D81</f>
        <v>27511757.750000007</v>
      </c>
      <c r="F81" s="22">
        <f>SUM(F73,F69,F61,F57,F47,F37,F17,F27,F9)</f>
        <v>27024996.990000002</v>
      </c>
      <c r="G81" s="22">
        <f>SUM(G73,G69,G61,G57,G47,G37,G27,G17,G9)</f>
        <v>26481948.149999999</v>
      </c>
      <c r="H81" s="22">
        <f t="shared" si="5"/>
        <v>486760.76000000536</v>
      </c>
    </row>
    <row r="83" spans="2:8" s="23" customFormat="1" x14ac:dyDescent="0.2"/>
    <row r="84" spans="2:8" s="23" customFormat="1" ht="15" x14ac:dyDescent="0.25">
      <c r="B84" s="45"/>
      <c r="C84" s="24"/>
      <c r="D84" s="24"/>
      <c r="E84" s="25"/>
      <c r="F84" s="25"/>
      <c r="G84" s="27"/>
      <c r="H84" s="27"/>
    </row>
    <row r="85" spans="2:8" s="23" customFormat="1" ht="15" x14ac:dyDescent="0.25">
      <c r="B85" s="26" t="s">
        <v>87</v>
      </c>
      <c r="D85" s="26" t="s">
        <v>87</v>
      </c>
      <c r="F85" s="26"/>
      <c r="G85" s="26" t="s">
        <v>88</v>
      </c>
    </row>
    <row r="86" spans="2:8" s="23" customFormat="1" ht="15" x14ac:dyDescent="0.25">
      <c r="B86" s="26" t="s">
        <v>89</v>
      </c>
      <c r="D86" s="26" t="s">
        <v>89</v>
      </c>
      <c r="F86" s="26"/>
      <c r="G86" s="26" t="s">
        <v>90</v>
      </c>
    </row>
    <row r="87" spans="2:8" s="23" customFormat="1" ht="15" x14ac:dyDescent="0.25">
      <c r="B87" s="26" t="s">
        <v>86</v>
      </c>
      <c r="D87" s="26" t="s">
        <v>91</v>
      </c>
      <c r="F87" s="26"/>
      <c r="G87" s="26" t="s">
        <v>86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DAVID EDUARDO FLORES HARO</cp:lastModifiedBy>
  <cp:lastPrinted>2024-02-06T21:18:46Z</cp:lastPrinted>
  <dcterms:created xsi:type="dcterms:W3CDTF">2019-12-04T16:22:52Z</dcterms:created>
  <dcterms:modified xsi:type="dcterms:W3CDTF">2024-02-06T21:56:42Z</dcterms:modified>
</cp:coreProperties>
</file>