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R:\2023\SIF 2023\TSJ - ANUAL Formatos IFT 2023 - Poderes del Estado\"/>
    </mc:Choice>
  </mc:AlternateContent>
  <xr:revisionPtr revIDLastSave="0" documentId="13_ncr:1_{A0658E9A-A8A6-495F-8DEC-7E4F7CCBAFA1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9040" windowHeight="15525" xr2:uid="{00000000-000D-0000-FFFF-FFFF00000000}"/>
  </bookViews>
  <sheets>
    <sheet name="EAEPE_COG" sheetId="1" r:id="rId1"/>
  </sheets>
  <definedNames>
    <definedName name="ANEXO">#REF!</definedName>
    <definedName name="_xlnm.Print_Area" localSheetId="0">EAEPE_COG!$B$2:$H$88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H13" i="1" s="1"/>
  <c r="H80" i="1" l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G69" i="1"/>
  <c r="F69" i="1"/>
  <c r="D69" i="1"/>
  <c r="C69" i="1"/>
  <c r="G73" i="1"/>
  <c r="F73" i="1"/>
  <c r="D73" i="1"/>
  <c r="C73" i="1"/>
  <c r="G9" i="1"/>
  <c r="F9" i="1"/>
  <c r="D9" i="1"/>
  <c r="E79" i="1"/>
  <c r="H79" i="1" s="1"/>
  <c r="E78" i="1"/>
  <c r="H78" i="1" s="1"/>
  <c r="E77" i="1"/>
  <c r="H77" i="1" s="1"/>
  <c r="E76" i="1"/>
  <c r="H76" i="1" s="1"/>
  <c r="E75" i="1"/>
  <c r="H75" i="1" s="1"/>
  <c r="E74" i="1"/>
  <c r="H74" i="1" s="1"/>
  <c r="E72" i="1"/>
  <c r="H72" i="1" s="1"/>
  <c r="E71" i="1"/>
  <c r="H71" i="1" s="1"/>
  <c r="E70" i="1"/>
  <c r="H70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E69" i="1" l="1"/>
  <c r="H69" i="1" s="1"/>
  <c r="E27" i="1"/>
  <c r="H27" i="1" s="1"/>
  <c r="D81" i="1"/>
  <c r="G81" i="1"/>
  <c r="E61" i="1"/>
  <c r="H61" i="1" s="1"/>
  <c r="E37" i="1"/>
  <c r="H37" i="1" s="1"/>
  <c r="E73" i="1"/>
  <c r="H73" i="1" s="1"/>
  <c r="E17" i="1"/>
  <c r="H17" i="1" s="1"/>
  <c r="F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<sst xmlns="http://schemas.openxmlformats.org/spreadsheetml/2006/main" count="88" uniqueCount="88">
  <si>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</si>
  <si>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</si>
  <si>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</si>
  <si>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</si>
  <si>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</si>
  <si>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</si>
  <si>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</si>
  <si>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</si>
  <si>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</si>
  <si>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</si>
  <si>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</si>
  <si>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</si>
  <si>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</si>
  <si>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</si>
  <si>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</si>
  <si>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</si>
  <si>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</si>
  <si>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</si>
  <si>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</si>
  <si>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</si>
  <si>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</si>
  <si>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</si>
  <si>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</si>
  <si>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</si>
  <si>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</si>
  <si>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</si>
  <si>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</si>
  <si>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</si>
  <si>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</si>
  <si>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</si>
  <si>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</si>
  <si>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</si>
  <si>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</si>
  <si>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</si>
  <si>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</si>
  <si>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</si>
  <si>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</si>
  <si>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</si>
  <si>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</si>
  <si>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</si>
  <si>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</si>
  <si>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</si>
  <si>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</si>
  <si>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</si>
  <si>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</si>
  <si>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</si>
  <si>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</si>
  <si>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</si>
  <si>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</si>
  <si>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</si>
  <si>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</si>
  <si>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</si>
  <si>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</si>
  <si>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</si>
  <si>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</si>
  <si>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</si>
  <si>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</si>
  <si>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</si>
  <si>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</si>
  <si>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</si>
  <si>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</si>
  <si>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</si>
  <si>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</si>
  <si>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</si>
  <si>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</si>
  <si>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</si>
  <si>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</si>
  <si>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</si>
  <si>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</si>
  <si>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</si>
  <si>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</si>
  <si>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</si>
  <si>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</si>
  <si>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</si>
  <si>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</si>
  <si>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</si>
  <si>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</si>
  <si>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</si>
  <si>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</si>
  <si>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</si>
  <si>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</si>
  <si>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</si>
  <si>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</si>
  <si>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</si>
  <si>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</si>
  <si>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</si>
  <si>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TRIBUNAL SUPERIOR DE JUSTICIA DEL ESTADO DE CHIHUAHUA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</si>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</sst>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164" fontId="4" fillId="0" borderId="14" xfId="1" applyNumberFormat="1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35718</xdr:colOff>
      <xdr:row>82</xdr:row>
      <xdr:rowOff>130969</xdr:rowOff>
    </xdr:from>
    <xdr:to>
      <xdr:col>1</xdr:col>
      <xdr:colOff>3326172</xdr:colOff>
      <xdr:row>88</xdr:row>
      <xdr:rowOff>35719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F138CA6-87A1-46BD-B2E9-8BBC93E4E7C7}"/>
            </a:ext>
          </a:extLst>
        </xdr:cNvPr>
        <xdr:cNvSpPr txBox="1"/>
      </xdr:nvSpPr>
      <xdr:spPr>
        <a:xfrm>
          <a:off x="345281" y="14418469"/>
          <a:ext cx="3290454" cy="833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REVISÓ:</a:t>
          </a:r>
        </a:p>
        <a:p>
          <a:pPr algn="ctr"/>
          <a:r>
            <a:rPr lang="es-MX" sz="1100"/>
            <a:t>C.P.</a:t>
          </a:r>
          <a:r>
            <a:rPr lang="es-MX" sz="1100" baseline="0"/>
            <a:t> BLANCA ESTHELA CARRASCO BENCOMO</a:t>
          </a:r>
        </a:p>
        <a:p>
          <a:pPr algn="ctr"/>
          <a:r>
            <a:rPr lang="es-MX" sz="1100" baseline="0"/>
            <a:t>DIRECTORA DE PROGRAMACIÓN Y PRESUPUESTO.</a:t>
          </a:r>
          <a:endParaRPr lang="es-MX" sz="1100"/>
        </a:p>
      </xdr:txBody>
    </xdr:sp>
    <xdr:clientData/>
  </xdr:twoCellAnchor>
  <xdr:twoCellAnchor>
    <xdr:from>
      <xdr:col>5</xdr:col>
      <xdr:colOff>583406</xdr:colOff>
      <xdr:row>82</xdr:row>
      <xdr:rowOff>119062</xdr:rowOff>
    </xdr:from>
    <xdr:to>
      <xdr:col>7</xdr:col>
      <xdr:colOff>1016360</xdr:colOff>
      <xdr:row>88</xdr:row>
      <xdr:rowOff>23812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DFAC979E-9CC8-40B1-9C2D-641F832693D0}"/>
            </a:ext>
          </a:extLst>
        </xdr:cNvPr>
        <xdr:cNvSpPr txBox="1"/>
      </xdr:nvSpPr>
      <xdr:spPr>
        <a:xfrm>
          <a:off x="8691562" y="14406562"/>
          <a:ext cx="3290454" cy="833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ELABORÓ:</a:t>
          </a:r>
        </a:p>
        <a:p>
          <a:pPr algn="ctr"/>
          <a:r>
            <a:rPr lang="es-MX" sz="1100" baseline="0"/>
            <a:t>L.A.E. MYRNA ROSALES MATA</a:t>
          </a:r>
        </a:p>
        <a:p>
          <a:pPr algn="ctr"/>
          <a:r>
            <a:rPr lang="es-MX" sz="1100" baseline="0"/>
            <a:t>JEFA DEL DEPARTAMENTO DE PRESUPUESTO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>
    <pageSetUpPr fitToPage="1"/>
  </sheetPr>
  <dimension ref="B1:I106"/>
  <sheetViews>
    <sheetView tabSelected="1" view="pageBreakPreview" topLeftCell="A65" zoomScale="80" zoomScaleNormal="80" zoomScaleSheetLayoutView="80" workbookViewId="0">
      <selection activeCell="B104" sqref="B104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9.28515625" style="1" customWidth="1"/>
    <col min="4" max="4" width="19.42578125" style="1" customWidth="1"/>
    <col min="5" max="5" width="19.42578125" style="1" bestFit="1" customWidth="1"/>
    <col min="6" max="7" width="21.42578125" style="1" customWidth="1"/>
    <col min="8" max="8" width="19.42578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86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75" thickBot="1" x14ac:dyDescent="0.25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5">
        <f>SUM(C10:C16)</f>
        <v>2259516904</v>
      </c>
      <c r="D9" s="15">
        <f>SUM(D10:D16)</f>
        <v>1852050.0999989919</v>
      </c>
      <c r="E9" s="15">
        <f t="shared" ref="E9:E26" si="0">C9+D9</f>
        <v>2261368954.099999</v>
      </c>
      <c r="F9" s="15">
        <f>SUM(F10:F16)</f>
        <v>2135777163.9900012</v>
      </c>
      <c r="G9" s="15">
        <f>SUM(G10:G16)</f>
        <v>2088960959.6900008</v>
      </c>
      <c r="H9" s="15">
        <f t="shared" ref="H9:H40" si="1">E9-F9</f>
        <v>125591790.10999775</v>
      </c>
    </row>
    <row r="10" spans="2:9" ht="12" customHeight="1" x14ac:dyDescent="0.2">
      <c r="B10" s="11" t="s">
        <v>14</v>
      </c>
      <c r="C10" s="12">
        <v>702441919</v>
      </c>
      <c r="D10" s="12">
        <v>2055967.8800001144</v>
      </c>
      <c r="E10" s="12">
        <f t="shared" si="0"/>
        <v>704497886.88000011</v>
      </c>
      <c r="F10" s="12">
        <v>662999388.83999979</v>
      </c>
      <c r="G10" s="12">
        <v>636356617.27999997</v>
      </c>
      <c r="H10" s="18">
        <f t="shared" si="1"/>
        <v>41498498.040000319</v>
      </c>
    </row>
    <row r="11" spans="2:9" ht="12" customHeight="1" x14ac:dyDescent="0.2">
      <c r="B11" s="11" t="s">
        <v>15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8">
        <f t="shared" si="1"/>
        <v>0</v>
      </c>
    </row>
    <row r="12" spans="2:9" ht="12" customHeight="1" x14ac:dyDescent="0.2">
      <c r="B12" s="11" t="s">
        <v>16</v>
      </c>
      <c r="C12" s="12">
        <v>1103984238</v>
      </c>
      <c r="D12" s="12">
        <v>64113300.149999022</v>
      </c>
      <c r="E12" s="12">
        <f t="shared" si="0"/>
        <v>1168097538.1499991</v>
      </c>
      <c r="F12" s="12">
        <v>1160949863.8600013</v>
      </c>
      <c r="G12" s="12">
        <v>1156976198.2900012</v>
      </c>
      <c r="H12" s="18">
        <f t="shared" si="1"/>
        <v>7147674.2899978161</v>
      </c>
    </row>
    <row r="13" spans="2:9" ht="12" customHeight="1" x14ac:dyDescent="0.2">
      <c r="B13" s="11" t="s">
        <v>17</v>
      </c>
      <c r="C13" s="12">
        <v>195828048</v>
      </c>
      <c r="D13" s="12">
        <v>-860842.08000010252</v>
      </c>
      <c r="E13" s="12">
        <f>C13+D13</f>
        <v>194967205.9199999</v>
      </c>
      <c r="F13" s="12">
        <v>177046544.64000016</v>
      </c>
      <c r="G13" s="12">
        <v>161053620.31999987</v>
      </c>
      <c r="H13" s="18">
        <f t="shared" si="1"/>
        <v>17920661.279999733</v>
      </c>
    </row>
    <row r="14" spans="2:9" ht="12" customHeight="1" x14ac:dyDescent="0.2">
      <c r="B14" s="11" t="s">
        <v>18</v>
      </c>
      <c r="C14" s="12">
        <v>96564990</v>
      </c>
      <c r="D14" s="12">
        <v>5404883.1299998313</v>
      </c>
      <c r="E14" s="12">
        <f t="shared" si="0"/>
        <v>101969873.12999983</v>
      </c>
      <c r="F14" s="12">
        <v>86277074.239999682</v>
      </c>
      <c r="G14" s="12">
        <v>86202475.259999692</v>
      </c>
      <c r="H14" s="18">
        <f t="shared" si="1"/>
        <v>15692798.89000015</v>
      </c>
    </row>
    <row r="15" spans="2:9" ht="12" customHeight="1" x14ac:dyDescent="0.2">
      <c r="B15" s="11" t="s">
        <v>19</v>
      </c>
      <c r="C15" s="12">
        <v>111488640</v>
      </c>
      <c r="D15" s="12">
        <v>-72376837.859999895</v>
      </c>
      <c r="E15" s="12">
        <f t="shared" si="0"/>
        <v>39111802.140000105</v>
      </c>
      <c r="F15" s="12">
        <v>0</v>
      </c>
      <c r="G15" s="12">
        <v>0</v>
      </c>
      <c r="H15" s="18">
        <f t="shared" si="1"/>
        <v>39111802.140000105</v>
      </c>
    </row>
    <row r="16" spans="2:9" ht="12" customHeight="1" x14ac:dyDescent="0.2">
      <c r="B16" s="11" t="s">
        <v>20</v>
      </c>
      <c r="C16" s="12">
        <v>49209069</v>
      </c>
      <c r="D16" s="12">
        <v>3515578.8800000213</v>
      </c>
      <c r="E16" s="12">
        <f t="shared" si="0"/>
        <v>52724647.880000025</v>
      </c>
      <c r="F16" s="12">
        <v>48504292.410000049</v>
      </c>
      <c r="G16" s="12">
        <v>48372048.540000044</v>
      </c>
      <c r="H16" s="18">
        <f t="shared" si="1"/>
        <v>4220355.4699999765</v>
      </c>
    </row>
    <row r="17" spans="2:8" ht="24" customHeight="1" x14ac:dyDescent="0.2">
      <c r="B17" s="6" t="s">
        <v>21</v>
      </c>
      <c r="C17" s="15">
        <f>SUM(C18:C26)</f>
        <v>75001355.5</v>
      </c>
      <c r="D17" s="15">
        <f>SUM(D18:D26)</f>
        <v>2697730.3900001119</v>
      </c>
      <c r="E17" s="15">
        <f t="shared" si="0"/>
        <v>77699085.890000105</v>
      </c>
      <c r="F17" s="15">
        <f>SUM(F18:F26)</f>
        <v>65587441.86999999</v>
      </c>
      <c r="G17" s="15">
        <f>SUM(G18:G26)</f>
        <v>47460217.720000014</v>
      </c>
      <c r="H17" s="15">
        <f t="shared" si="1"/>
        <v>12111644.020000115</v>
      </c>
    </row>
    <row r="18" spans="2:8" ht="24" x14ac:dyDescent="0.2">
      <c r="B18" s="9" t="s">
        <v>22</v>
      </c>
      <c r="C18" s="12">
        <v>39575687.049999997</v>
      </c>
      <c r="D18" s="12">
        <v>1587954.5700000525</v>
      </c>
      <c r="E18" s="12">
        <f t="shared" si="0"/>
        <v>41163641.620000049</v>
      </c>
      <c r="F18" s="12">
        <v>38197346.409999982</v>
      </c>
      <c r="G18" s="12">
        <v>23134303.010000002</v>
      </c>
      <c r="H18" s="18">
        <f t="shared" si="1"/>
        <v>2966295.2100000679</v>
      </c>
    </row>
    <row r="19" spans="2:8" ht="12" customHeight="1" x14ac:dyDescent="0.2">
      <c r="B19" s="9" t="s">
        <v>23</v>
      </c>
      <c r="C19" s="12">
        <v>4977630.8</v>
      </c>
      <c r="D19" s="12">
        <v>28558.61999999918</v>
      </c>
      <c r="E19" s="12">
        <f t="shared" si="0"/>
        <v>5006189.419999999</v>
      </c>
      <c r="F19" s="12">
        <v>2897808.97</v>
      </c>
      <c r="G19" s="12">
        <v>2890079.3900000006</v>
      </c>
      <c r="H19" s="18">
        <f t="shared" si="1"/>
        <v>2108380.4499999988</v>
      </c>
    </row>
    <row r="20" spans="2:8" ht="12" customHeight="1" x14ac:dyDescent="0.2">
      <c r="B20" s="9" t="s">
        <v>24</v>
      </c>
      <c r="C20" s="12">
        <v>0</v>
      </c>
      <c r="D20" s="12">
        <v>0</v>
      </c>
      <c r="E20" s="12">
        <f t="shared" si="0"/>
        <v>0</v>
      </c>
      <c r="F20" s="12">
        <v>0</v>
      </c>
      <c r="G20" s="12">
        <v>0</v>
      </c>
      <c r="H20" s="18">
        <f t="shared" si="1"/>
        <v>0</v>
      </c>
    </row>
    <row r="21" spans="2:8" ht="12" customHeight="1" x14ac:dyDescent="0.2">
      <c r="B21" s="9" t="s">
        <v>25</v>
      </c>
      <c r="C21" s="12">
        <v>10732287.9</v>
      </c>
      <c r="D21" s="12">
        <v>-67351.989999985322</v>
      </c>
      <c r="E21" s="12">
        <f t="shared" si="0"/>
        <v>10664935.910000015</v>
      </c>
      <c r="F21" s="12">
        <v>7914602.2800000031</v>
      </c>
      <c r="G21" s="12">
        <v>7615005.900000005</v>
      </c>
      <c r="H21" s="18">
        <f t="shared" si="1"/>
        <v>2750333.630000012</v>
      </c>
    </row>
    <row r="22" spans="2:8" ht="12" customHeight="1" x14ac:dyDescent="0.2">
      <c r="B22" s="9" t="s">
        <v>26</v>
      </c>
      <c r="C22" s="12">
        <v>236201</v>
      </c>
      <c r="D22" s="12">
        <v>-35340.76999999999</v>
      </c>
      <c r="E22" s="12">
        <f t="shared" si="0"/>
        <v>200860.23</v>
      </c>
      <c r="F22" s="12">
        <v>89535.739999999991</v>
      </c>
      <c r="G22" s="12">
        <v>89535.74</v>
      </c>
      <c r="H22" s="18">
        <f t="shared" si="1"/>
        <v>111324.49000000002</v>
      </c>
    </row>
    <row r="23" spans="2:8" ht="12" customHeight="1" x14ac:dyDescent="0.2">
      <c r="B23" s="9" t="s">
        <v>27</v>
      </c>
      <c r="C23" s="12">
        <v>13820000</v>
      </c>
      <c r="D23" s="12">
        <v>-2829076.9999999553</v>
      </c>
      <c r="E23" s="12">
        <f t="shared" si="0"/>
        <v>10990923.000000045</v>
      </c>
      <c r="F23" s="12">
        <v>9394973.3700000048</v>
      </c>
      <c r="G23" s="12">
        <v>8874529.2000000048</v>
      </c>
      <c r="H23" s="18">
        <f t="shared" si="1"/>
        <v>1595949.6300000399</v>
      </c>
    </row>
    <row r="24" spans="2:8" ht="12" customHeight="1" x14ac:dyDescent="0.2">
      <c r="B24" s="9" t="s">
        <v>28</v>
      </c>
      <c r="C24" s="12">
        <v>2418179.75</v>
      </c>
      <c r="D24" s="12">
        <v>-258906.51999999955</v>
      </c>
      <c r="E24" s="12">
        <f t="shared" si="0"/>
        <v>2159273.2300000004</v>
      </c>
      <c r="F24" s="12">
        <v>2152892.5499999998</v>
      </c>
      <c r="G24" s="12">
        <v>1471334.07</v>
      </c>
      <c r="H24" s="18">
        <f t="shared" si="1"/>
        <v>6380.6800000006333</v>
      </c>
    </row>
    <row r="25" spans="2:8" ht="12" customHeight="1" x14ac:dyDescent="0.2">
      <c r="B25" s="9" t="s">
        <v>29</v>
      </c>
      <c r="C25" s="12">
        <v>0</v>
      </c>
      <c r="D25" s="12">
        <v>0</v>
      </c>
      <c r="E25" s="12">
        <f t="shared" si="0"/>
        <v>0</v>
      </c>
      <c r="F25" s="12">
        <v>0</v>
      </c>
      <c r="G25" s="12">
        <v>0</v>
      </c>
      <c r="H25" s="18">
        <f t="shared" si="1"/>
        <v>0</v>
      </c>
    </row>
    <row r="26" spans="2:8" ht="12" customHeight="1" x14ac:dyDescent="0.2">
      <c r="B26" s="9" t="s">
        <v>30</v>
      </c>
      <c r="C26" s="12">
        <v>3241369</v>
      </c>
      <c r="D26" s="12">
        <v>4271893.4800000004</v>
      </c>
      <c r="E26" s="12">
        <f t="shared" si="0"/>
        <v>7513262.4800000004</v>
      </c>
      <c r="F26" s="12">
        <v>4940282.5500000017</v>
      </c>
      <c r="G26" s="12">
        <v>3385430.4100000011</v>
      </c>
      <c r="H26" s="18">
        <f t="shared" si="1"/>
        <v>2572979.9299999988</v>
      </c>
    </row>
    <row r="27" spans="2:8" ht="20.100000000000001" customHeight="1" x14ac:dyDescent="0.2">
      <c r="B27" s="6" t="s">
        <v>31</v>
      </c>
      <c r="C27" s="15">
        <f>SUM(C28:C36)</f>
        <v>633085791.58000004</v>
      </c>
      <c r="D27" s="15">
        <f>SUM(D28:D36)</f>
        <v>-83226767.920000017</v>
      </c>
      <c r="E27" s="15">
        <f>D27+C27</f>
        <v>549859023.66000009</v>
      </c>
      <c r="F27" s="15">
        <f>SUM(F28:F36)</f>
        <v>376895344.34000003</v>
      </c>
      <c r="G27" s="15">
        <f>SUM(G28:G36)</f>
        <v>334345433.93000007</v>
      </c>
      <c r="H27" s="15">
        <f t="shared" si="1"/>
        <v>172963679.32000005</v>
      </c>
    </row>
    <row r="28" spans="2:8" x14ac:dyDescent="0.2">
      <c r="B28" s="9" t="s">
        <v>32</v>
      </c>
      <c r="C28" s="12">
        <v>51337266.870000005</v>
      </c>
      <c r="D28" s="12">
        <v>-7900795.5200000405</v>
      </c>
      <c r="E28" s="12">
        <f t="shared" ref="E28:E36" si="2">C28+D28</f>
        <v>43436471.349999964</v>
      </c>
      <c r="F28" s="12">
        <v>40747168.400000006</v>
      </c>
      <c r="G28" s="12">
        <v>35763117.150000043</v>
      </c>
      <c r="H28" s="18">
        <f t="shared" si="1"/>
        <v>2689302.9499999583</v>
      </c>
    </row>
    <row r="29" spans="2:8" x14ac:dyDescent="0.2">
      <c r="B29" s="9" t="s">
        <v>33</v>
      </c>
      <c r="C29" s="12">
        <v>26464455.600000001</v>
      </c>
      <c r="D29" s="12">
        <v>-2757739.6399999969</v>
      </c>
      <c r="E29" s="12">
        <f t="shared" si="2"/>
        <v>23706715.960000005</v>
      </c>
      <c r="F29" s="12">
        <v>16236022.209999997</v>
      </c>
      <c r="G29" s="12">
        <v>14397762.4</v>
      </c>
      <c r="H29" s="18">
        <f t="shared" si="1"/>
        <v>7470693.7500000075</v>
      </c>
    </row>
    <row r="30" spans="2:8" ht="12" customHeight="1" x14ac:dyDescent="0.2">
      <c r="B30" s="9" t="s">
        <v>34</v>
      </c>
      <c r="C30" s="12">
        <v>56941002.079999998</v>
      </c>
      <c r="D30" s="12">
        <v>-15663819.460000023</v>
      </c>
      <c r="E30" s="12">
        <f t="shared" si="2"/>
        <v>41277182.619999975</v>
      </c>
      <c r="F30" s="12">
        <v>33162076.600000013</v>
      </c>
      <c r="G30" s="12">
        <v>28464123.800000004</v>
      </c>
      <c r="H30" s="18">
        <f t="shared" si="1"/>
        <v>8115106.0199999623</v>
      </c>
    </row>
    <row r="31" spans="2:8" x14ac:dyDescent="0.2">
      <c r="B31" s="9" t="s">
        <v>35</v>
      </c>
      <c r="C31" s="12">
        <v>2482000</v>
      </c>
      <c r="D31" s="12">
        <v>101196.2200000016</v>
      </c>
      <c r="E31" s="12">
        <f t="shared" si="2"/>
        <v>2583196.2200000016</v>
      </c>
      <c r="F31" s="12">
        <v>2073446.2100000004</v>
      </c>
      <c r="G31" s="12">
        <v>1916170.07</v>
      </c>
      <c r="H31" s="18">
        <f t="shared" si="1"/>
        <v>509750.01000000117</v>
      </c>
    </row>
    <row r="32" spans="2:8" ht="24" x14ac:dyDescent="0.2">
      <c r="B32" s="9" t="s">
        <v>36</v>
      </c>
      <c r="C32" s="12">
        <v>151009522.03</v>
      </c>
      <c r="D32" s="12">
        <v>-65164448.909999907</v>
      </c>
      <c r="E32" s="12">
        <f t="shared" si="2"/>
        <v>85845073.120000094</v>
      </c>
      <c r="F32" s="12">
        <v>43966487.979999997</v>
      </c>
      <c r="G32" s="12">
        <v>33260486.560000014</v>
      </c>
      <c r="H32" s="18">
        <f t="shared" si="1"/>
        <v>41878585.140000097</v>
      </c>
    </row>
    <row r="33" spans="2:8" x14ac:dyDescent="0.2">
      <c r="B33" s="9" t="s">
        <v>37</v>
      </c>
      <c r="C33" s="12">
        <v>198000</v>
      </c>
      <c r="D33" s="12">
        <v>-198000</v>
      </c>
      <c r="E33" s="12">
        <f t="shared" si="2"/>
        <v>0</v>
      </c>
      <c r="F33" s="12">
        <v>0</v>
      </c>
      <c r="G33" s="12">
        <v>0</v>
      </c>
      <c r="H33" s="18">
        <f t="shared" si="1"/>
        <v>0</v>
      </c>
    </row>
    <row r="34" spans="2:8" x14ac:dyDescent="0.2">
      <c r="B34" s="9" t="s">
        <v>38</v>
      </c>
      <c r="C34" s="12">
        <v>11962457</v>
      </c>
      <c r="D34" s="12">
        <v>4089753.8699999973</v>
      </c>
      <c r="E34" s="12">
        <f t="shared" si="2"/>
        <v>16052210.869999997</v>
      </c>
      <c r="F34" s="12">
        <v>14083856.139999995</v>
      </c>
      <c r="G34" s="12">
        <v>13950427.009999998</v>
      </c>
      <c r="H34" s="18">
        <f t="shared" si="1"/>
        <v>1968354.7300000023</v>
      </c>
    </row>
    <row r="35" spans="2:8" x14ac:dyDescent="0.2">
      <c r="B35" s="9" t="s">
        <v>39</v>
      </c>
      <c r="C35" s="12">
        <v>4280416</v>
      </c>
      <c r="D35" s="12">
        <v>3858817.41</v>
      </c>
      <c r="E35" s="12">
        <f t="shared" si="2"/>
        <v>8139233.4100000001</v>
      </c>
      <c r="F35" s="12">
        <v>5718703.4900000002</v>
      </c>
      <c r="G35" s="12">
        <v>5715921.75</v>
      </c>
      <c r="H35" s="18">
        <f t="shared" si="1"/>
        <v>2420529.92</v>
      </c>
    </row>
    <row r="36" spans="2:8" x14ac:dyDescent="0.2">
      <c r="B36" s="9" t="s">
        <v>40</v>
      </c>
      <c r="C36" s="12">
        <v>328410672</v>
      </c>
      <c r="D36" s="12">
        <v>408268.1099999547</v>
      </c>
      <c r="E36" s="12">
        <f t="shared" si="2"/>
        <v>328818940.10999995</v>
      </c>
      <c r="F36" s="12">
        <v>220907583.31000006</v>
      </c>
      <c r="G36" s="12">
        <v>200877425.19</v>
      </c>
      <c r="H36" s="18">
        <f t="shared" si="1"/>
        <v>107911356.79999989</v>
      </c>
    </row>
    <row r="37" spans="2:8" ht="20.100000000000001" customHeight="1" x14ac:dyDescent="0.2">
      <c r="B37" s="7" t="s">
        <v>41</v>
      </c>
      <c r="C37" s="15">
        <f>SUM(C38:C46)</f>
        <v>246185029</v>
      </c>
      <c r="D37" s="15">
        <f>SUM(D38:D46)</f>
        <v>0</v>
      </c>
      <c r="E37" s="15">
        <f>C37+D37</f>
        <v>246185029</v>
      </c>
      <c r="F37" s="15">
        <f>SUM(F38:F46)</f>
        <v>213937381.30999997</v>
      </c>
      <c r="G37" s="15">
        <f>SUM(G38:G46)</f>
        <v>191782845.54999998</v>
      </c>
      <c r="H37" s="15">
        <f t="shared" si="1"/>
        <v>32247647.690000027</v>
      </c>
    </row>
    <row r="38" spans="2:8" ht="12" customHeight="1" x14ac:dyDescent="0.2">
      <c r="B38" s="9" t="s">
        <v>42</v>
      </c>
      <c r="C38" s="12">
        <v>150000000</v>
      </c>
      <c r="D38" s="12">
        <v>0</v>
      </c>
      <c r="E38" s="12">
        <f t="shared" ref="E38:E79" si="3">C38+D38</f>
        <v>150000000</v>
      </c>
      <c r="F38" s="12">
        <v>148040053.32999998</v>
      </c>
      <c r="G38" s="12">
        <v>128040053.33</v>
      </c>
      <c r="H38" s="18">
        <f t="shared" si="1"/>
        <v>1959946.6700000167</v>
      </c>
    </row>
    <row r="39" spans="2:8" ht="12" customHeight="1" x14ac:dyDescent="0.2">
      <c r="B39" s="9" t="s">
        <v>43</v>
      </c>
      <c r="C39" s="12">
        <v>0</v>
      </c>
      <c r="D39" s="12">
        <v>0</v>
      </c>
      <c r="E39" s="12">
        <f t="shared" si="3"/>
        <v>0</v>
      </c>
      <c r="F39" s="12">
        <v>0</v>
      </c>
      <c r="G39" s="12">
        <v>0</v>
      </c>
      <c r="H39" s="18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2">
        <v>0</v>
      </c>
      <c r="E40" s="12">
        <f t="shared" si="3"/>
        <v>0</v>
      </c>
      <c r="F40" s="12">
        <v>0</v>
      </c>
      <c r="G40" s="12">
        <v>0</v>
      </c>
      <c r="H40" s="18">
        <f t="shared" si="1"/>
        <v>0</v>
      </c>
    </row>
    <row r="41" spans="2:8" ht="12" customHeight="1" x14ac:dyDescent="0.2">
      <c r="B41" s="9" t="s">
        <v>45</v>
      </c>
      <c r="C41" s="12">
        <v>12175029</v>
      </c>
      <c r="D41" s="12">
        <v>0</v>
      </c>
      <c r="E41" s="12">
        <f t="shared" si="3"/>
        <v>12175029</v>
      </c>
      <c r="F41" s="12">
        <v>0</v>
      </c>
      <c r="G41" s="12">
        <v>0</v>
      </c>
      <c r="H41" s="18">
        <f t="shared" ref="H41:H72" si="4">E41-F41</f>
        <v>12175029</v>
      </c>
    </row>
    <row r="42" spans="2:8" ht="12" customHeight="1" x14ac:dyDescent="0.2">
      <c r="B42" s="9" t="s">
        <v>46</v>
      </c>
      <c r="C42" s="12">
        <v>84010000</v>
      </c>
      <c r="D42" s="12">
        <v>0</v>
      </c>
      <c r="E42" s="12">
        <f t="shared" si="3"/>
        <v>84010000</v>
      </c>
      <c r="F42" s="12">
        <v>65897327.979999989</v>
      </c>
      <c r="G42" s="12">
        <v>63742792.219999991</v>
      </c>
      <c r="H42" s="18">
        <f t="shared" si="4"/>
        <v>18112672.020000011</v>
      </c>
    </row>
    <row r="43" spans="2:8" ht="12" customHeight="1" x14ac:dyDescent="0.2">
      <c r="B43" s="9" t="s">
        <v>47</v>
      </c>
      <c r="C43" s="12">
        <v>0</v>
      </c>
      <c r="D43" s="12">
        <v>0</v>
      </c>
      <c r="E43" s="12">
        <f t="shared" si="3"/>
        <v>0</v>
      </c>
      <c r="F43" s="12">
        <v>0</v>
      </c>
      <c r="G43" s="12">
        <v>0</v>
      </c>
      <c r="H43" s="18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2">
        <v>0</v>
      </c>
      <c r="E44" s="12">
        <f t="shared" si="3"/>
        <v>0</v>
      </c>
      <c r="F44" s="12">
        <v>0</v>
      </c>
      <c r="G44" s="12">
        <v>0</v>
      </c>
      <c r="H44" s="18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2">
        <v>0</v>
      </c>
      <c r="E45" s="12">
        <f t="shared" si="3"/>
        <v>0</v>
      </c>
      <c r="F45" s="12">
        <v>0</v>
      </c>
      <c r="G45" s="12">
        <v>0</v>
      </c>
      <c r="H45" s="18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4">
        <v>0</v>
      </c>
      <c r="E46" s="14">
        <f t="shared" si="3"/>
        <v>0</v>
      </c>
      <c r="F46" s="14">
        <v>0</v>
      </c>
      <c r="G46" s="14">
        <v>0</v>
      </c>
      <c r="H46" s="19">
        <f t="shared" si="4"/>
        <v>0</v>
      </c>
    </row>
    <row r="47" spans="2:8" ht="20.100000000000001" customHeight="1" x14ac:dyDescent="0.2">
      <c r="B47" s="6" t="s">
        <v>51</v>
      </c>
      <c r="C47" s="22">
        <f>SUM(C48:C56)</f>
        <v>107569226.91999997</v>
      </c>
      <c r="D47" s="22">
        <f>SUM(D48:D56)</f>
        <v>55235904.529999934</v>
      </c>
      <c r="E47" s="22">
        <f t="shared" si="3"/>
        <v>162805131.4499999</v>
      </c>
      <c r="F47" s="22">
        <f>SUM(F48:F56)</f>
        <v>154334383.90999994</v>
      </c>
      <c r="G47" s="22">
        <f>SUM(G48:G56)</f>
        <v>55870911.440000013</v>
      </c>
      <c r="H47" s="15">
        <f t="shared" si="4"/>
        <v>8470747.5399999619</v>
      </c>
    </row>
    <row r="48" spans="2:8" x14ac:dyDescent="0.2">
      <c r="B48" s="9" t="s">
        <v>52</v>
      </c>
      <c r="C48" s="12">
        <v>76360828.75999999</v>
      </c>
      <c r="D48" s="12">
        <v>36998071.759999931</v>
      </c>
      <c r="E48" s="12">
        <f t="shared" si="3"/>
        <v>113358900.51999992</v>
      </c>
      <c r="F48" s="12">
        <v>110005042.34999993</v>
      </c>
      <c r="G48" s="12">
        <v>31198131.820000023</v>
      </c>
      <c r="H48" s="18">
        <f t="shared" si="4"/>
        <v>3353858.1699999869</v>
      </c>
    </row>
    <row r="49" spans="2:8" x14ac:dyDescent="0.2">
      <c r="B49" s="9" t="s">
        <v>53</v>
      </c>
      <c r="C49" s="12">
        <v>20670646.229999997</v>
      </c>
      <c r="D49" s="12">
        <v>-3172835.9899999909</v>
      </c>
      <c r="E49" s="12">
        <f t="shared" si="3"/>
        <v>17497810.240000006</v>
      </c>
      <c r="F49" s="12">
        <v>17009918.07999998</v>
      </c>
      <c r="G49" s="12">
        <v>11737866.589999989</v>
      </c>
      <c r="H49" s="18">
        <f t="shared" si="4"/>
        <v>487892.16000002623</v>
      </c>
    </row>
    <row r="50" spans="2:8" x14ac:dyDescent="0.2">
      <c r="B50" s="9" t="s">
        <v>54</v>
      </c>
      <c r="C50" s="12">
        <v>171026</v>
      </c>
      <c r="D50" s="12">
        <v>0</v>
      </c>
      <c r="E50" s="12">
        <f t="shared" si="3"/>
        <v>171026</v>
      </c>
      <c r="F50" s="12">
        <v>67413.59</v>
      </c>
      <c r="G50" s="12">
        <v>67413.59</v>
      </c>
      <c r="H50" s="18">
        <f t="shared" si="4"/>
        <v>103612.41</v>
      </c>
    </row>
    <row r="51" spans="2:8" x14ac:dyDescent="0.2">
      <c r="B51" s="9" t="s">
        <v>55</v>
      </c>
      <c r="C51" s="12">
        <v>0</v>
      </c>
      <c r="D51" s="12">
        <v>6184364</v>
      </c>
      <c r="E51" s="12">
        <f t="shared" si="3"/>
        <v>6184364</v>
      </c>
      <c r="F51" s="12">
        <v>6184363.9900000002</v>
      </c>
      <c r="G51" s="12">
        <v>4873269.99</v>
      </c>
      <c r="H51" s="18">
        <f t="shared" si="4"/>
        <v>9.9999997764825821E-3</v>
      </c>
    </row>
    <row r="52" spans="2:8" x14ac:dyDescent="0.2">
      <c r="B52" s="9" t="s">
        <v>56</v>
      </c>
      <c r="C52" s="12">
        <v>0</v>
      </c>
      <c r="D52" s="12">
        <v>0</v>
      </c>
      <c r="E52" s="12">
        <f t="shared" si="3"/>
        <v>0</v>
      </c>
      <c r="F52" s="12">
        <v>0</v>
      </c>
      <c r="G52" s="12">
        <v>0</v>
      </c>
      <c r="H52" s="18">
        <f t="shared" si="4"/>
        <v>0</v>
      </c>
    </row>
    <row r="53" spans="2:8" x14ac:dyDescent="0.2">
      <c r="B53" s="9" t="s">
        <v>57</v>
      </c>
      <c r="C53" s="12">
        <v>7613205.9299999969</v>
      </c>
      <c r="D53" s="12">
        <v>13894863.339999998</v>
      </c>
      <c r="E53" s="12">
        <f t="shared" si="3"/>
        <v>21508069.269999996</v>
      </c>
      <c r="F53" s="12">
        <v>19343847.849999998</v>
      </c>
      <c r="G53" s="12">
        <v>7868590.080000001</v>
      </c>
      <c r="H53" s="18">
        <f t="shared" si="4"/>
        <v>2164221.4199999981</v>
      </c>
    </row>
    <row r="54" spans="2:8" x14ac:dyDescent="0.2">
      <c r="B54" s="9" t="s">
        <v>58</v>
      </c>
      <c r="C54" s="12">
        <v>0</v>
      </c>
      <c r="D54" s="12">
        <v>0</v>
      </c>
      <c r="E54" s="12">
        <f t="shared" si="3"/>
        <v>0</v>
      </c>
      <c r="F54" s="12">
        <v>0</v>
      </c>
      <c r="G54" s="12">
        <v>0</v>
      </c>
      <c r="H54" s="18">
        <f t="shared" si="4"/>
        <v>0</v>
      </c>
    </row>
    <row r="55" spans="2:8" x14ac:dyDescent="0.2">
      <c r="B55" s="9" t="s">
        <v>59</v>
      </c>
      <c r="C55" s="12">
        <v>0</v>
      </c>
      <c r="D55" s="12">
        <v>0</v>
      </c>
      <c r="E55" s="12">
        <f t="shared" si="3"/>
        <v>0</v>
      </c>
      <c r="F55" s="12">
        <v>0</v>
      </c>
      <c r="G55" s="12">
        <v>0</v>
      </c>
      <c r="H55" s="18">
        <f t="shared" si="4"/>
        <v>0</v>
      </c>
    </row>
    <row r="56" spans="2:8" x14ac:dyDescent="0.2">
      <c r="B56" s="9" t="s">
        <v>60</v>
      </c>
      <c r="C56" s="12">
        <v>2753520</v>
      </c>
      <c r="D56" s="12">
        <v>1331441.4199999995</v>
      </c>
      <c r="E56" s="12">
        <f t="shared" si="3"/>
        <v>4084961.4199999995</v>
      </c>
      <c r="F56" s="12">
        <v>1723798.0499999996</v>
      </c>
      <c r="G56" s="12">
        <v>125639.37000000002</v>
      </c>
      <c r="H56" s="18">
        <f t="shared" si="4"/>
        <v>2361163.37</v>
      </c>
    </row>
    <row r="57" spans="2:8" ht="20.100000000000001" customHeight="1" x14ac:dyDescent="0.2">
      <c r="B57" s="6" t="s">
        <v>61</v>
      </c>
      <c r="C57" s="15">
        <f>SUM(C58:C60)</f>
        <v>0</v>
      </c>
      <c r="D57" s="15">
        <f>SUM(D58:D60)</f>
        <v>23510683</v>
      </c>
      <c r="E57" s="15">
        <f t="shared" si="3"/>
        <v>23510683</v>
      </c>
      <c r="F57" s="15">
        <f>SUM(F58:F60)</f>
        <v>23510678.299999997</v>
      </c>
      <c r="G57" s="15">
        <f>SUM(G58:G60)</f>
        <v>5482818.5799999991</v>
      </c>
      <c r="H57" s="15">
        <f t="shared" si="4"/>
        <v>4.7000000029802322</v>
      </c>
    </row>
    <row r="58" spans="2:8" x14ac:dyDescent="0.2">
      <c r="B58" s="9" t="s">
        <v>62</v>
      </c>
      <c r="C58" s="12">
        <v>0</v>
      </c>
      <c r="D58" s="13">
        <v>0</v>
      </c>
      <c r="E58" s="17">
        <f t="shared" si="3"/>
        <v>0</v>
      </c>
      <c r="F58" s="12">
        <v>0</v>
      </c>
      <c r="G58" s="12">
        <v>0</v>
      </c>
      <c r="H58" s="18">
        <f t="shared" si="4"/>
        <v>0</v>
      </c>
    </row>
    <row r="59" spans="2:8" x14ac:dyDescent="0.2">
      <c r="B59" s="9" t="s">
        <v>63</v>
      </c>
      <c r="C59" s="12">
        <v>0</v>
      </c>
      <c r="D59" s="13">
        <v>23510683</v>
      </c>
      <c r="E59" s="17">
        <f t="shared" si="3"/>
        <v>23510683</v>
      </c>
      <c r="F59" s="12">
        <v>23510678.299999997</v>
      </c>
      <c r="G59" s="12">
        <v>5482818.5799999991</v>
      </c>
      <c r="H59" s="17">
        <f t="shared" si="4"/>
        <v>4.7000000029802322</v>
      </c>
    </row>
    <row r="60" spans="2:8" x14ac:dyDescent="0.2">
      <c r="B60" s="9" t="s">
        <v>64</v>
      </c>
      <c r="C60" s="12">
        <v>0</v>
      </c>
      <c r="D60" s="13">
        <v>0</v>
      </c>
      <c r="E60" s="17">
        <f t="shared" si="3"/>
        <v>0</v>
      </c>
      <c r="F60" s="12">
        <v>0</v>
      </c>
      <c r="G60" s="12">
        <v>0</v>
      </c>
      <c r="H60" s="17">
        <f t="shared" si="4"/>
        <v>0</v>
      </c>
    </row>
    <row r="61" spans="2:8" ht="20.100000000000001" customHeight="1" x14ac:dyDescent="0.2">
      <c r="B61" s="7" t="s">
        <v>65</v>
      </c>
      <c r="C61" s="15">
        <f>SUM(C62:C68)</f>
        <v>0</v>
      </c>
      <c r="D61" s="16">
        <f>SUM(D62:D68)</f>
        <v>0</v>
      </c>
      <c r="E61" s="16">
        <f t="shared" si="3"/>
        <v>0</v>
      </c>
      <c r="F61" s="15">
        <f>SUM(F62:F68)</f>
        <v>0</v>
      </c>
      <c r="G61" s="15">
        <f>SUM(G62:G68)</f>
        <v>0</v>
      </c>
      <c r="H61" s="16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7">
        <f t="shared" si="3"/>
        <v>0</v>
      </c>
      <c r="F62" s="12">
        <v>0</v>
      </c>
      <c r="G62" s="12">
        <v>0</v>
      </c>
      <c r="H62" s="17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7">
        <f t="shared" si="3"/>
        <v>0</v>
      </c>
      <c r="F63" s="12">
        <v>0</v>
      </c>
      <c r="G63" s="12">
        <v>0</v>
      </c>
      <c r="H63" s="17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7">
        <f t="shared" si="3"/>
        <v>0</v>
      </c>
      <c r="F64" s="12">
        <v>0</v>
      </c>
      <c r="G64" s="12">
        <v>0</v>
      </c>
      <c r="H64" s="17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7">
        <f t="shared" si="3"/>
        <v>0</v>
      </c>
      <c r="F65" s="12">
        <v>0</v>
      </c>
      <c r="G65" s="12">
        <v>0</v>
      </c>
      <c r="H65" s="17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7">
        <f t="shared" si="3"/>
        <v>0</v>
      </c>
      <c r="F66" s="12">
        <v>0</v>
      </c>
      <c r="G66" s="12">
        <v>0</v>
      </c>
      <c r="H66" s="17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7">
        <f t="shared" si="3"/>
        <v>0</v>
      </c>
      <c r="F67" s="12">
        <v>0</v>
      </c>
      <c r="G67" s="12">
        <v>0</v>
      </c>
      <c r="H67" s="17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7">
        <f t="shared" si="3"/>
        <v>0</v>
      </c>
      <c r="F68" s="12">
        <v>0</v>
      </c>
      <c r="G68" s="12">
        <v>0</v>
      </c>
      <c r="H68" s="17">
        <f t="shared" si="4"/>
        <v>0</v>
      </c>
    </row>
    <row r="69" spans="2:8" ht="20.100000000000001" customHeight="1" x14ac:dyDescent="0.2">
      <c r="B69" s="7" t="s">
        <v>73</v>
      </c>
      <c r="C69" s="15">
        <f>SUM(C70:C72)</f>
        <v>0</v>
      </c>
      <c r="D69" s="16">
        <f>SUM(D70:D72)</f>
        <v>0</v>
      </c>
      <c r="E69" s="16">
        <f t="shared" si="3"/>
        <v>0</v>
      </c>
      <c r="F69" s="15">
        <f>SUM(F70:F72)</f>
        <v>0</v>
      </c>
      <c r="G69" s="16">
        <f>SUM(G70:G72)</f>
        <v>0</v>
      </c>
      <c r="H69" s="16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7">
        <f t="shared" si="3"/>
        <v>0</v>
      </c>
      <c r="F70" s="12">
        <v>0</v>
      </c>
      <c r="G70" s="13">
        <v>0</v>
      </c>
      <c r="H70" s="17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7">
        <f t="shared" si="3"/>
        <v>0</v>
      </c>
      <c r="F71" s="12">
        <v>0</v>
      </c>
      <c r="G71" s="13">
        <v>0</v>
      </c>
      <c r="H71" s="17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7">
        <f t="shared" si="3"/>
        <v>0</v>
      </c>
      <c r="F72" s="12">
        <v>0</v>
      </c>
      <c r="G72" s="13">
        <v>0</v>
      </c>
      <c r="H72" s="17">
        <f t="shared" si="4"/>
        <v>0</v>
      </c>
    </row>
    <row r="73" spans="2:8" ht="20.100000000000001" customHeight="1" x14ac:dyDescent="0.2">
      <c r="B73" s="6" t="s">
        <v>77</v>
      </c>
      <c r="C73" s="15">
        <f>SUM(C74:C80)</f>
        <v>0</v>
      </c>
      <c r="D73" s="16">
        <f>SUM(D74:D80)</f>
        <v>0</v>
      </c>
      <c r="E73" s="16">
        <f t="shared" si="3"/>
        <v>0</v>
      </c>
      <c r="F73" s="15">
        <f>SUM(F74:F80)</f>
        <v>0</v>
      </c>
      <c r="G73" s="16">
        <f>SUM(G74:G80)</f>
        <v>0</v>
      </c>
      <c r="H73" s="16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7">
        <f t="shared" si="3"/>
        <v>0</v>
      </c>
      <c r="F74" s="12">
        <v>0</v>
      </c>
      <c r="G74" s="13">
        <v>0</v>
      </c>
      <c r="H74" s="17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7">
        <f t="shared" si="3"/>
        <v>0</v>
      </c>
      <c r="F75" s="12">
        <v>0</v>
      </c>
      <c r="G75" s="13">
        <v>0</v>
      </c>
      <c r="H75" s="17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7">
        <f t="shared" si="3"/>
        <v>0</v>
      </c>
      <c r="F76" s="12">
        <v>0</v>
      </c>
      <c r="G76" s="13">
        <v>0</v>
      </c>
      <c r="H76" s="17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7">
        <f t="shared" si="3"/>
        <v>0</v>
      </c>
      <c r="F77" s="12">
        <v>0</v>
      </c>
      <c r="G77" s="13">
        <v>0</v>
      </c>
      <c r="H77" s="17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7">
        <f t="shared" si="3"/>
        <v>0</v>
      </c>
      <c r="F78" s="12">
        <v>0</v>
      </c>
      <c r="G78" s="13">
        <v>0</v>
      </c>
      <c r="H78" s="17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7">
        <f t="shared" si="3"/>
        <v>0</v>
      </c>
      <c r="F79" s="12">
        <v>0</v>
      </c>
      <c r="G79" s="13">
        <v>0</v>
      </c>
      <c r="H79" s="17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7">
        <v>0</v>
      </c>
      <c r="F80" s="12">
        <v>0</v>
      </c>
      <c r="G80" s="13">
        <v>0</v>
      </c>
      <c r="H80" s="17">
        <f t="shared" si="5"/>
        <v>0</v>
      </c>
    </row>
    <row r="81" spans="2:8" ht="12.75" thickBot="1" x14ac:dyDescent="0.25">
      <c r="B81" s="8" t="s">
        <v>85</v>
      </c>
      <c r="C81" s="20">
        <f>SUM(C73,C69,C61,C57,C47,C27,C37,C17,C9)</f>
        <v>3321358307</v>
      </c>
      <c r="D81" s="20">
        <f>SUM(D73,D69,D61,D57,D47,D37,D27,D17,D9)</f>
        <v>69600.099999028724</v>
      </c>
      <c r="E81" s="20">
        <f>C81+D81</f>
        <v>3321427907.099999</v>
      </c>
      <c r="F81" s="20">
        <f>SUM(F73,F69,F61,F57,F47,F37,F17,F27,F9)</f>
        <v>2970042393.7200012</v>
      </c>
      <c r="G81" s="20">
        <f>SUM(G73,G69,G61,G57,G47,G37,G27,G17,G9)</f>
        <v>2723903186.9100008</v>
      </c>
      <c r="H81" s="20">
        <f t="shared" si="5"/>
        <v>351385513.37999773</v>
      </c>
    </row>
    <row r="83" spans="2:8" s="21" customFormat="1" x14ac:dyDescent="0.2"/>
    <row r="84" spans="2:8" s="21" customFormat="1" x14ac:dyDescent="0.2">
      <c r="C84" s="23"/>
      <c r="D84" s="23"/>
      <c r="E84" s="23"/>
      <c r="F84" s="23"/>
      <c r="G84" s="23"/>
      <c r="H84" s="23"/>
    </row>
    <row r="85" spans="2:8" s="21" customFormat="1" x14ac:dyDescent="0.2">
      <c r="C85" s="23"/>
      <c r="D85" s="23"/>
      <c r="E85" s="23"/>
      <c r="F85" s="23"/>
      <c r="G85" s="23"/>
      <c r="H85" s="23"/>
    </row>
    <row r="86" spans="2:8" s="21" customFormat="1" x14ac:dyDescent="0.2">
      <c r="C86" s="23"/>
      <c r="D86" s="23"/>
      <c r="E86" s="23"/>
      <c r="F86" s="23"/>
      <c r="G86" s="23"/>
      <c r="H86" s="23"/>
    </row>
    <row r="87" spans="2:8" s="21" customFormat="1" x14ac:dyDescent="0.2">
      <c r="C87" s="23"/>
      <c r="D87" s="23"/>
      <c r="E87" s="23"/>
      <c r="F87" s="23"/>
      <c r="G87" s="23"/>
      <c r="H87" s="23"/>
    </row>
    <row r="88" spans="2:8" s="21" customFormat="1" x14ac:dyDescent="0.2">
      <c r="C88" s="23"/>
      <c r="D88" s="23"/>
      <c r="E88" s="23"/>
      <c r="F88" s="23"/>
      <c r="G88" s="23"/>
      <c r="H88" s="23"/>
    </row>
    <row r="89" spans="2:8" s="21" customFormat="1" x14ac:dyDescent="0.2"/>
    <row r="90" spans="2:8" s="21" customFormat="1" x14ac:dyDescent="0.2"/>
    <row r="91" spans="2:8" s="21" customFormat="1" x14ac:dyDescent="0.2"/>
    <row r="92" spans="2:8" s="21" customFormat="1" x14ac:dyDescent="0.2"/>
    <row r="93" spans="2:8" s="21" customFormat="1" x14ac:dyDescent="0.2"/>
    <row r="94" spans="2:8" s="21" customFormat="1" x14ac:dyDescent="0.2"/>
    <row r="95" spans="2:8" s="21" customFormat="1" x14ac:dyDescent="0.2"/>
    <row r="96" spans="2:8" s="21" customFormat="1" x14ac:dyDescent="0.2"/>
    <row r="97" s="21" customFormat="1" x14ac:dyDescent="0.2"/>
    <row r="98" s="21" customFormat="1" x14ac:dyDescent="0.2"/>
    <row r="99" s="21" customFormat="1" x14ac:dyDescent="0.2"/>
    <row r="100" s="21" customFormat="1" x14ac:dyDescent="0.2"/>
    <row r="101" s="21" customFormat="1" x14ac:dyDescent="0.2"/>
    <row r="102" s="21" customFormat="1" x14ac:dyDescent="0.2"/>
    <row r="103" s="21" customFormat="1" x14ac:dyDescent="0.2"/>
    <row r="104" s="21" customFormat="1" x14ac:dyDescent="0.2"/>
    <row r="105" s="21" customFormat="1" x14ac:dyDescent="0.2"/>
    <row r="106" s="21" customFormat="1" x14ac:dyDescent="0.2"/>
  </sheetData>
  <sheetProtection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31496062992125984" right="0.31496062992125984" top="0.74803149606299213" bottom="0.74803149606299213" header="0.31496062992125984" footer="0.31496062992125984"/>
  <pageSetup scale="55" orientation="portrait" r:id="rId1"/>
  <rowBreaks count="1" manualBreakCount="1">
    <brk id="88" min="1" max="7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EAEPE_COG</vt:lpstr>
      <vt:lpstr>EAEPE_COG!Área_de_impresión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Tribunal Superior de Justicia del Poder Judicial del E</cp:lastModifiedBy>
  <cp:lastPrinted>2024-01-24T19:57:13Z</cp:lastPrinted>
  <dcterms:created xsi:type="dcterms:W3CDTF">2019-12-04T16:22:52Z</dcterms:created>
  <dcterms:modified xsi:type="dcterms:W3CDTF">2024-01-29T16:36:21Z</dcterms:modified>
</cp:coreProperties>
</file>