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C29C1A18-00E0-491B-B367-DCD3315C8596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4240" windowHeight="131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24" i="1"/>
  <c r="G51" i="1"/>
  <c r="G13" i="1" l="1"/>
  <c r="G16" i="1" l="1"/>
  <c r="G35" i="1" l="1"/>
  <c r="G56" i="1" l="1"/>
  <c r="G48" i="1"/>
  <c r="G40" i="1"/>
  <c r="G36" i="1"/>
  <c r="G34" i="1"/>
  <c r="G32" i="1"/>
  <c r="G31" i="1"/>
  <c r="G30" i="1"/>
  <c r="G29" i="1"/>
  <c r="G28" i="1"/>
  <c r="G26" i="1"/>
  <c r="G23" i="1"/>
  <c r="G21" i="1"/>
  <c r="G19" i="1"/>
  <c r="G18" i="1"/>
  <c r="G14" i="1"/>
  <c r="G12" i="1"/>
  <c r="G10" i="1"/>
  <c r="E13" i="1" l="1"/>
  <c r="H80" i="1" l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G73" i="1"/>
  <c r="F73" i="1"/>
  <c r="D73" i="1"/>
  <c r="C73" i="1"/>
  <c r="E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73" i="1" l="1"/>
  <c r="H69" i="1"/>
  <c r="E27" i="1"/>
  <c r="H27" i="1" s="1"/>
  <c r="F81" i="1"/>
  <c r="G81" i="1"/>
  <c r="E17" i="1"/>
  <c r="H17" i="1" s="1"/>
  <c r="D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<sst xmlns="http://schemas.openxmlformats.org/spreadsheetml/2006/main" count="93" uniqueCount="93">
  <si>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</si>
  <si>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</si>
  <si>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</si>
  <si>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</si>
  <si>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</si>
  <si>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</si>
  <si>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</si>
  <si>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</si>
  <si>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</si>
  <si>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</si>
  <si>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</si>
  <si>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</si>
  <si>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</si>
  <si>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</si>
  <si>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</si>
  <si>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</si>
  <si>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</si>
  <si>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</si>
  <si>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</si>
  <si>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</si>
  <si>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</si>
  <si>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</si>
  <si>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</si>
  <si>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</si>
  <si>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</si>
  <si>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</si>
  <si>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</si>
  <si>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</si>
  <si>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</si>
  <si>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</si>
  <si>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</si>
  <si>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</si>
  <si>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</si>
  <si>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</si>
  <si>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</si>
  <si>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</si>
  <si>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</si>
  <si>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</si>
  <si>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</si>
  <si>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</si>
  <si>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</si>
  <si>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</si>
  <si>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</si>
  <si>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</si>
  <si>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</si>
  <si>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</si>
  <si>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</si>
  <si>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</si>
  <si>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</si>
  <si>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</si>
  <si>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</si>
  <si>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</si>
  <si>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</si>
  <si>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</si>
  <si>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</si>
  <si>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</si>
  <si>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</si>
  <si>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</si>
  <si>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</si>
  <si>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</si>
  <si>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</si>
  <si>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</si>
  <si>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</si>
  <si>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</si>
  <si>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</si>
  <si>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</si>
  <si>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</si>
  <si>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</si>
  <si>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</si>
  <si>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</si>
  <si>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</si>
  <si>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</si>
  <si>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</si>
  <si>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</si>
  <si>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</si>
  <si>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</si>
  <si>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</si>
  <si>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</si>
  <si>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</si>
  <si>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</si>
  <si>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</si>
  <si>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</si>
  <si>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</si>
  <si>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</si>
  <si>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</si>
  <si>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</si>
  <si>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SUBSISTEMA DE PREPARATORIA ABIERTA Y TELEBACHILLERATO DEL ESTADO DE CHIHUAHUA</t>
  </si>
  <si>
    <t>Bajo protesta de decir la verdad declaramos que los Estados Financieros y sus Notas son razonablemente correctos y responsabilidad del emisor.</t>
  </si>
  <si>
    <t>Del 01 de enero de 2023  al 31 de diciembre de 2023</t>
  </si>
  <si>
    <t xml:space="preserve">                  Mtra. Almendra del Carmen Piñon Cano</t>
  </si>
  <si>
    <t xml:space="preserve">                          Directora Administrativa</t>
  </si>
  <si>
    <t>M.C. Socorro Olivas Loya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</si>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</sst>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Normal="100" workbookViewId="0">
      <selection activeCell="B91" sqref="B1:H9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88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165319150.02999997</v>
      </c>
      <c r="D9" s="16">
        <f>SUM(D10:D16)</f>
        <v>50064213.930000007</v>
      </c>
      <c r="E9" s="16">
        <f t="shared" ref="E9:E26" si="0">C9+D9</f>
        <v>215383363.95999998</v>
      </c>
      <c r="F9" s="16">
        <f>SUM(F10:F16)</f>
        <v>204688886.78</v>
      </c>
      <c r="G9" s="16">
        <f>SUM(G10:G16)</f>
        <v>204688886.78</v>
      </c>
      <c r="H9" s="16">
        <f t="shared" ref="H9:H40" si="1">E9-F9</f>
        <v>10694477.179999977</v>
      </c>
    </row>
    <row r="10" spans="2:9" ht="12" customHeight="1" x14ac:dyDescent="0.2">
      <c r="B10" s="11" t="s">
        <v>14</v>
      </c>
      <c r="C10" s="12">
        <v>99170198.459999993</v>
      </c>
      <c r="D10" s="13">
        <v>41252825.920000002</v>
      </c>
      <c r="E10" s="18">
        <f t="shared" si="0"/>
        <v>140423024.38</v>
      </c>
      <c r="F10" s="12">
        <v>140423024.38</v>
      </c>
      <c r="G10" s="12">
        <f>+F10</f>
        <v>140423024.38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16098265.390000001</v>
      </c>
      <c r="D12" s="13">
        <v>11576226.449999999</v>
      </c>
      <c r="E12" s="18">
        <f t="shared" si="0"/>
        <v>27674491.84</v>
      </c>
      <c r="F12" s="12">
        <v>27674491.84</v>
      </c>
      <c r="G12" s="12">
        <f>+F12</f>
        <v>27674491.84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32949529.539999999</v>
      </c>
      <c r="D13" s="13">
        <v>-2199124.58</v>
      </c>
      <c r="E13" s="18">
        <f>C13+D13</f>
        <v>30750404.960000001</v>
      </c>
      <c r="F13" s="12">
        <v>25428695.120000001</v>
      </c>
      <c r="G13" s="12">
        <f>+F13</f>
        <v>25428695.120000001</v>
      </c>
      <c r="H13" s="20">
        <f t="shared" si="1"/>
        <v>5321709.84</v>
      </c>
    </row>
    <row r="14" spans="2:9" ht="12" customHeight="1" x14ac:dyDescent="0.2">
      <c r="B14" s="11" t="s">
        <v>18</v>
      </c>
      <c r="C14" s="12">
        <v>12063182.630000001</v>
      </c>
      <c r="D14" s="13">
        <v>506784.04</v>
      </c>
      <c r="E14" s="18">
        <f t="shared" si="0"/>
        <v>12569966.67</v>
      </c>
      <c r="F14" s="12">
        <v>10396951.560000001</v>
      </c>
      <c r="G14" s="12">
        <f>+F14</f>
        <v>10396951.560000001</v>
      </c>
      <c r="H14" s="20">
        <f t="shared" si="1"/>
        <v>2173015.1099999994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5037974.01</v>
      </c>
      <c r="D16" s="13">
        <v>-1072497.8999999999</v>
      </c>
      <c r="E16" s="18">
        <f t="shared" si="0"/>
        <v>3965476.11</v>
      </c>
      <c r="F16" s="12">
        <v>765723.88</v>
      </c>
      <c r="G16" s="12">
        <f>+F16</f>
        <v>765723.88</v>
      </c>
      <c r="H16" s="20">
        <f t="shared" si="1"/>
        <v>3199752.23</v>
      </c>
    </row>
    <row r="17" spans="2:8" ht="24" customHeight="1" x14ac:dyDescent="0.2">
      <c r="B17" s="6" t="s">
        <v>21</v>
      </c>
      <c r="C17" s="16">
        <f>SUM(C18:C26)</f>
        <v>5413195</v>
      </c>
      <c r="D17" s="16">
        <f>SUM(D18:D26)</f>
        <v>9508589.3099999987</v>
      </c>
      <c r="E17" s="16">
        <f t="shared" si="0"/>
        <v>14921784.309999999</v>
      </c>
      <c r="F17" s="16">
        <f>SUM(F18:F26)</f>
        <v>8590856.5</v>
      </c>
      <c r="G17" s="16">
        <f>SUM(G18:G26)</f>
        <v>8590856.5</v>
      </c>
      <c r="H17" s="16">
        <f t="shared" si="1"/>
        <v>6330927.8099999987</v>
      </c>
    </row>
    <row r="18" spans="2:8" ht="24" x14ac:dyDescent="0.2">
      <c r="B18" s="9" t="s">
        <v>22</v>
      </c>
      <c r="C18" s="12">
        <v>3007569</v>
      </c>
      <c r="D18" s="13">
        <v>3825823.23</v>
      </c>
      <c r="E18" s="18">
        <f t="shared" si="0"/>
        <v>6833392.2300000004</v>
      </c>
      <c r="F18" s="12">
        <v>5423177</v>
      </c>
      <c r="G18" s="12">
        <f>+F18</f>
        <v>5423177</v>
      </c>
      <c r="H18" s="20">
        <f t="shared" si="1"/>
        <v>1410215.2300000004</v>
      </c>
    </row>
    <row r="19" spans="2:8" ht="12" customHeight="1" x14ac:dyDescent="0.2">
      <c r="B19" s="9" t="s">
        <v>23</v>
      </c>
      <c r="C19" s="12">
        <v>223630</v>
      </c>
      <c r="D19" s="13">
        <v>31763.72</v>
      </c>
      <c r="E19" s="18">
        <f t="shared" si="0"/>
        <v>255393.72</v>
      </c>
      <c r="F19" s="12">
        <v>52473.75</v>
      </c>
      <c r="G19" s="12">
        <f>+F19</f>
        <v>52473.75</v>
      </c>
      <c r="H19" s="20">
        <f t="shared" si="1"/>
        <v>202919.97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1345000</v>
      </c>
      <c r="D21" s="13">
        <v>2153773.59</v>
      </c>
      <c r="E21" s="18">
        <f t="shared" si="0"/>
        <v>3498773.59</v>
      </c>
      <c r="F21" s="12">
        <v>2386656.23</v>
      </c>
      <c r="G21" s="12">
        <f>+F21</f>
        <v>2386656.23</v>
      </c>
      <c r="H21" s="20">
        <f t="shared" si="1"/>
        <v>1112117.3599999999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337996</v>
      </c>
      <c r="D23" s="13">
        <v>-187927.4</v>
      </c>
      <c r="E23" s="18">
        <f t="shared" si="0"/>
        <v>150068.6</v>
      </c>
      <c r="F23" s="12">
        <v>71785</v>
      </c>
      <c r="G23" s="12">
        <f>+F23</f>
        <v>71785</v>
      </c>
      <c r="H23" s="20">
        <f t="shared" si="1"/>
        <v>78283.600000000006</v>
      </c>
    </row>
    <row r="24" spans="2:8" ht="12" customHeight="1" x14ac:dyDescent="0.2">
      <c r="B24" s="9" t="s">
        <v>28</v>
      </c>
      <c r="C24" s="12">
        <v>115000</v>
      </c>
      <c r="D24" s="13">
        <v>3296201.48</v>
      </c>
      <c r="E24" s="18">
        <f t="shared" si="0"/>
        <v>3411201.48</v>
      </c>
      <c r="F24" s="12">
        <v>51991.199999999997</v>
      </c>
      <c r="G24" s="12">
        <f>+F24</f>
        <v>51991.199999999997</v>
      </c>
      <c r="H24" s="20">
        <f t="shared" si="1"/>
        <v>3359210.28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384000</v>
      </c>
      <c r="D26" s="13">
        <v>388954.69</v>
      </c>
      <c r="E26" s="18">
        <f t="shared" si="0"/>
        <v>772954.69</v>
      </c>
      <c r="F26" s="12">
        <v>604773.31999999995</v>
      </c>
      <c r="G26" s="12">
        <f>+F26</f>
        <v>604773.31999999995</v>
      </c>
      <c r="H26" s="20">
        <f t="shared" si="1"/>
        <v>168181.37</v>
      </c>
    </row>
    <row r="27" spans="2:8" ht="20.100000000000001" customHeight="1" x14ac:dyDescent="0.2">
      <c r="B27" s="6" t="s">
        <v>31</v>
      </c>
      <c r="C27" s="16">
        <f>SUM(C28:C36)</f>
        <v>13646234.58</v>
      </c>
      <c r="D27" s="16">
        <f>SUM(D28:D36)</f>
        <v>-1628838.9000000001</v>
      </c>
      <c r="E27" s="16">
        <f>D27+C27</f>
        <v>12017395.68</v>
      </c>
      <c r="F27" s="16">
        <f>SUM(F28:F36)</f>
        <v>9297907.5999999996</v>
      </c>
      <c r="G27" s="16">
        <f>SUM(G28:G36)</f>
        <v>9297907.5999999996</v>
      </c>
      <c r="H27" s="16">
        <f t="shared" si="1"/>
        <v>2719488.08</v>
      </c>
    </row>
    <row r="28" spans="2:8" x14ac:dyDescent="0.2">
      <c r="B28" s="9" t="s">
        <v>32</v>
      </c>
      <c r="C28" s="12">
        <v>1013400</v>
      </c>
      <c r="D28" s="13">
        <v>252992.48</v>
      </c>
      <c r="E28" s="18">
        <f t="shared" ref="E28:E36" si="2">C28+D28</f>
        <v>1266392.48</v>
      </c>
      <c r="F28" s="12">
        <v>483147.55</v>
      </c>
      <c r="G28" s="12">
        <f>+F28</f>
        <v>483147.55</v>
      </c>
      <c r="H28" s="20">
        <f t="shared" si="1"/>
        <v>783244.92999999993</v>
      </c>
    </row>
    <row r="29" spans="2:8" x14ac:dyDescent="0.2">
      <c r="B29" s="9" t="s">
        <v>33</v>
      </c>
      <c r="C29" s="12">
        <v>444000</v>
      </c>
      <c r="D29" s="13">
        <v>142192.48000000001</v>
      </c>
      <c r="E29" s="18">
        <f t="shared" si="2"/>
        <v>586192.48</v>
      </c>
      <c r="F29" s="12">
        <v>164016.54</v>
      </c>
      <c r="G29" s="12">
        <f>+F29</f>
        <v>164016.54</v>
      </c>
      <c r="H29" s="20">
        <f t="shared" si="1"/>
        <v>422175.93999999994</v>
      </c>
    </row>
    <row r="30" spans="2:8" ht="12" customHeight="1" x14ac:dyDescent="0.2">
      <c r="B30" s="9" t="s">
        <v>34</v>
      </c>
      <c r="C30" s="12">
        <v>910000.5</v>
      </c>
      <c r="D30" s="13">
        <v>-206400.02</v>
      </c>
      <c r="E30" s="18">
        <f t="shared" si="2"/>
        <v>703600.48</v>
      </c>
      <c r="F30" s="12">
        <v>481046.92</v>
      </c>
      <c r="G30" s="12">
        <f>+F30</f>
        <v>481046.92</v>
      </c>
      <c r="H30" s="20">
        <f t="shared" si="1"/>
        <v>222553.56</v>
      </c>
    </row>
    <row r="31" spans="2:8" x14ac:dyDescent="0.2">
      <c r="B31" s="9" t="s">
        <v>35</v>
      </c>
      <c r="C31" s="12">
        <v>384000</v>
      </c>
      <c r="D31" s="13">
        <v>-135000</v>
      </c>
      <c r="E31" s="18">
        <f t="shared" si="2"/>
        <v>249000</v>
      </c>
      <c r="F31" s="12">
        <v>158953.24</v>
      </c>
      <c r="G31" s="12">
        <f>+F31</f>
        <v>158953.24</v>
      </c>
      <c r="H31" s="20">
        <f t="shared" si="1"/>
        <v>90046.760000000009</v>
      </c>
    </row>
    <row r="32" spans="2:8" ht="24" x14ac:dyDescent="0.2">
      <c r="B32" s="9" t="s">
        <v>36</v>
      </c>
      <c r="C32" s="12">
        <v>690000</v>
      </c>
      <c r="D32" s="13">
        <v>-277070.28000000003</v>
      </c>
      <c r="E32" s="18">
        <f t="shared" si="2"/>
        <v>412929.72</v>
      </c>
      <c r="F32" s="12">
        <v>236563.4</v>
      </c>
      <c r="G32" s="12">
        <f>+F32</f>
        <v>236563.4</v>
      </c>
      <c r="H32" s="20">
        <f t="shared" si="1"/>
        <v>176366.31999999998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2411400</v>
      </c>
      <c r="D34" s="13">
        <v>-955717.3</v>
      </c>
      <c r="E34" s="18">
        <f t="shared" si="2"/>
        <v>1455682.7</v>
      </c>
      <c r="F34" s="12">
        <v>705165.67</v>
      </c>
      <c r="G34" s="12">
        <f>+F34</f>
        <v>705165.67</v>
      </c>
      <c r="H34" s="20">
        <f t="shared" si="1"/>
        <v>750517.02999999991</v>
      </c>
    </row>
    <row r="35" spans="2:8" x14ac:dyDescent="0.2">
      <c r="B35" s="9" t="s">
        <v>39</v>
      </c>
      <c r="C35" s="12">
        <v>870000</v>
      </c>
      <c r="D35" s="13">
        <v>-449836.26</v>
      </c>
      <c r="E35" s="18">
        <f t="shared" si="2"/>
        <v>420163.74</v>
      </c>
      <c r="F35" s="12">
        <v>195345.28</v>
      </c>
      <c r="G35" s="12">
        <f>+F35</f>
        <v>195345.28</v>
      </c>
      <c r="H35" s="20">
        <f t="shared" si="1"/>
        <v>224818.46</v>
      </c>
    </row>
    <row r="36" spans="2:8" x14ac:dyDescent="0.2">
      <c r="B36" s="9" t="s">
        <v>40</v>
      </c>
      <c r="C36" s="12">
        <v>6923434.0800000001</v>
      </c>
      <c r="D36" s="13">
        <v>0</v>
      </c>
      <c r="E36" s="18">
        <f t="shared" si="2"/>
        <v>6923434.0800000001</v>
      </c>
      <c r="F36" s="12">
        <v>6873669</v>
      </c>
      <c r="G36" s="12">
        <f>+F36</f>
        <v>6873669</v>
      </c>
      <c r="H36" s="20">
        <f t="shared" si="1"/>
        <v>49765.080000000075</v>
      </c>
    </row>
    <row r="37" spans="2:8" ht="20.100000000000001" customHeight="1" x14ac:dyDescent="0.2">
      <c r="B37" s="7" t="s">
        <v>41</v>
      </c>
      <c r="C37" s="16">
        <f>SUM(C38:C46)</f>
        <v>2760000</v>
      </c>
      <c r="D37" s="16">
        <f>SUM(D38:D46)</f>
        <v>-78708.52</v>
      </c>
      <c r="E37" s="16">
        <f>C37+D37</f>
        <v>2681291.48</v>
      </c>
      <c r="F37" s="16">
        <f>SUM(F38:F46)</f>
        <v>2273935</v>
      </c>
      <c r="G37" s="16">
        <f>SUM(G38:G46)</f>
        <v>2273935</v>
      </c>
      <c r="H37" s="16">
        <f t="shared" si="1"/>
        <v>407356.48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2760000</v>
      </c>
      <c r="D40" s="13">
        <v>-78708.52</v>
      </c>
      <c r="E40" s="18">
        <f t="shared" si="3"/>
        <v>2681291.48</v>
      </c>
      <c r="F40" s="12">
        <v>2273935</v>
      </c>
      <c r="G40" s="12">
        <f>+F40</f>
        <v>2273935</v>
      </c>
      <c r="H40" s="20">
        <f t="shared" si="1"/>
        <v>407356.48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1683486.2999999998</v>
      </c>
      <c r="E47" s="16">
        <f t="shared" si="3"/>
        <v>1683486.2999999998</v>
      </c>
      <c r="F47" s="16">
        <f>SUM(F48:F56)</f>
        <v>1582943.79</v>
      </c>
      <c r="G47" s="16">
        <f>SUM(G48:G56)</f>
        <v>1582943.79</v>
      </c>
      <c r="H47" s="16">
        <f t="shared" si="4"/>
        <v>100542.50999999978</v>
      </c>
    </row>
    <row r="48" spans="2:8" x14ac:dyDescent="0.2">
      <c r="B48" s="9" t="s">
        <v>52</v>
      </c>
      <c r="C48" s="12">
        <v>0</v>
      </c>
      <c r="D48" s="13">
        <v>392232.98</v>
      </c>
      <c r="E48" s="18">
        <f t="shared" si="3"/>
        <v>392232.98</v>
      </c>
      <c r="F48" s="12">
        <v>292041.51</v>
      </c>
      <c r="G48" s="12">
        <f>+F48</f>
        <v>292041.51</v>
      </c>
      <c r="H48" s="20">
        <f t="shared" si="4"/>
        <v>100191.46999999997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945000</v>
      </c>
      <c r="E51" s="18">
        <f t="shared" si="3"/>
        <v>945000</v>
      </c>
      <c r="F51" s="12">
        <v>945000</v>
      </c>
      <c r="G51" s="12">
        <f>+F51</f>
        <v>945000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180625.92000000001</v>
      </c>
      <c r="E53" s="18">
        <f t="shared" si="3"/>
        <v>180625.92000000001</v>
      </c>
      <c r="F53" s="12">
        <v>180626</v>
      </c>
      <c r="G53" s="12">
        <f>+F53</f>
        <v>180626</v>
      </c>
      <c r="H53" s="20">
        <f t="shared" si="4"/>
        <v>-7.9999999987194315E-2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165627.4</v>
      </c>
      <c r="E56" s="18">
        <f t="shared" si="3"/>
        <v>165627.4</v>
      </c>
      <c r="F56" s="12">
        <v>165276.28</v>
      </c>
      <c r="G56" s="12">
        <f>+F56</f>
        <v>165276.28</v>
      </c>
      <c r="H56" s="20">
        <f t="shared" si="4"/>
        <v>351.11999999999534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187138579.60999995</v>
      </c>
      <c r="D81" s="22">
        <f>SUM(D73,D69,D61,D57,D47,D37,D27,D17,D9)</f>
        <v>59548742.120000005</v>
      </c>
      <c r="E81" s="22">
        <f>C81+D81</f>
        <v>246687321.72999996</v>
      </c>
      <c r="F81" s="22">
        <f>SUM(F73,F69,F61,F57,F47,F37,F17,F27,F9)</f>
        <v>226434529.67000002</v>
      </c>
      <c r="G81" s="22">
        <f>SUM(G73,G69,G61,G57,G47,G37,G27,G17,G9)</f>
        <v>226434529.67000002</v>
      </c>
      <c r="H81" s="22">
        <f t="shared" si="5"/>
        <v>20252792.059999943</v>
      </c>
    </row>
    <row r="83" spans="2:8" s="23" customFormat="1" x14ac:dyDescent="0.2">
      <c r="B83" s="24" t="s">
        <v>87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>
      <c r="B88" s="42" t="s">
        <v>91</v>
      </c>
      <c r="F88" s="23" t="s">
        <v>89</v>
      </c>
    </row>
    <row r="89" spans="2:8" s="23" customFormat="1" x14ac:dyDescent="0.2">
      <c r="B89" s="42" t="s">
        <v>92</v>
      </c>
      <c r="F89" s="23" t="s">
        <v>90</v>
      </c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2024-02-02T20:42:09Z</cp:lastPrinted>
  <dcterms:created xsi:type="dcterms:W3CDTF">2019-12-04T16:22:52Z</dcterms:created>
  <dcterms:modified xsi:type="dcterms:W3CDTF">2024-02-02T20:42:10Z</dcterms:modified>
</cp:coreProperties>
</file>