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3\4to TRIM 2023\"/>
    </mc:Choice>
  </mc:AlternateContent>
  <xr:revisionPtr revIDLastSave="0" documentId="13_ncr:1_{2CC065A3-C457-41CC-8C84-4031AE481B90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456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D81" i="1" l="1"/>
  <c r="F81" i="1"/>
  <c r="G81" i="1"/>
  <c r="E27" i="1"/>
  <c r="H27" i="1" s="1"/>
  <c r="E17" i="1"/>
  <c r="H17" i="1" s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<sst xmlns="http://schemas.openxmlformats.org/spreadsheetml/2006/main" count="92" uniqueCount="92">
  <si>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</si>
  <si>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</si>
  <si>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</si>
  <si>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</si>
  <si>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</si>
  <si>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</si>
  <si>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</si>
  <si>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</si>
  <si>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</si>
  <si>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</si>
  <si>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</si>
  <si>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</si>
  <si>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</si>
  <si>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</si>
  <si>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</si>
  <si>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</si>
  <si>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</si>
  <si>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</si>
  <si>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</si>
  <si>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</si>
  <si>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</si>
  <si>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</si>
  <si>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</si>
  <si>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</si>
  <si>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</si>
  <si>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</si>
  <si>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</si>
  <si>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</si>
  <si>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</si>
  <si>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</si>
  <si>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</si>
  <si>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</si>
  <si>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</si>
  <si>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</si>
  <si>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</si>
  <si>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</si>
  <si>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</si>
  <si>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</si>
  <si>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</si>
  <si>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</si>
  <si>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</si>
  <si>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</si>
  <si>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</si>
  <si>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</si>
  <si>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</si>
  <si>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</si>
  <si>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</si>
  <si>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</si>
  <si>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</si>
  <si>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</si>
  <si>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</si>
  <si>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</si>
  <si>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</si>
  <si>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</si>
  <si>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</si>
  <si>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</si>
  <si>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</si>
  <si>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</si>
  <si>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</si>
  <si>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</si>
  <si>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</si>
  <si>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</si>
  <si>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</si>
  <si>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</si>
  <si>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</si>
  <si>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</si>
  <si>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</si>
  <si>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</si>
  <si>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</si>
  <si>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</si>
  <si>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</si>
  <si>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</si>
  <si>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</si>
  <si>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</si>
  <si>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</si>
  <si>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</si>
  <si>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</si>
  <si>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</si>
  <si>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</si>
  <si>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</si>
  <si>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</si>
  <si>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</si>
  <si>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</si>
  <si>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</si>
  <si>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</si>
  <si>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</si>
  <si>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Auditoría Superior del Estado</t>
  </si>
  <si>
    <t>Del 01 de Enero al 31 de Diciembre de 2023</t>
  </si>
  <si>
    <t xml:space="preserve">                               LIC. HÉCTOR ALBERTO ACOSTA FÉLIX</t>
  </si>
  <si>
    <t xml:space="preserve">                                             AUDITOR SUPERIOR</t>
  </si>
  <si>
    <t xml:space="preserve">             C.P. MARÍA CRISTINA PRIETO MÁRQUEZ</t>
  </si>
  <si>
    <t>DIRECTORA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</si>
</sst>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5" fillId="0" borderId="14" xfId="0" applyFont="1" applyBorder="1" applyAlignment="1">
      <alignment horizontal="left" vertical="center" wrapText="1" indent="4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70" zoomScale="80" zoomScaleNormal="80" workbookViewId="0">
      <selection activeCell="E85" sqref="E85:E86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3" t="s">
        <v>86</v>
      </c>
      <c r="C2" s="24"/>
      <c r="D2" s="24"/>
      <c r="E2" s="24"/>
      <c r="F2" s="24"/>
      <c r="G2" s="24"/>
      <c r="H2" s="25"/>
    </row>
    <row r="3" spans="2:9" x14ac:dyDescent="0.25">
      <c r="B3" s="26" t="s">
        <v>1</v>
      </c>
      <c r="C3" s="27"/>
      <c r="D3" s="27"/>
      <c r="E3" s="27"/>
      <c r="F3" s="27"/>
      <c r="G3" s="27"/>
      <c r="H3" s="28"/>
    </row>
    <row r="4" spans="2:9" x14ac:dyDescent="0.25">
      <c r="B4" s="26" t="s">
        <v>2</v>
      </c>
      <c r="C4" s="27"/>
      <c r="D4" s="27"/>
      <c r="E4" s="27"/>
      <c r="F4" s="27"/>
      <c r="G4" s="27"/>
      <c r="H4" s="28"/>
    </row>
    <row r="5" spans="2:9" ht="12.6" thickBot="1" x14ac:dyDescent="0.3">
      <c r="B5" s="29" t="s">
        <v>87</v>
      </c>
      <c r="C5" s="30"/>
      <c r="D5" s="30"/>
      <c r="E5" s="30"/>
      <c r="F5" s="30"/>
      <c r="G5" s="30"/>
      <c r="H5" s="31"/>
    </row>
    <row r="6" spans="2:9" ht="12.6" thickBot="1" x14ac:dyDescent="0.3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9" ht="24.6" thickBot="1" x14ac:dyDescent="0.3">
      <c r="B7" s="3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9"/>
    </row>
    <row r="8" spans="2:9" ht="15.75" customHeight="1" thickBot="1" x14ac:dyDescent="0.3">
      <c r="B8" s="34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4">
        <f>SUM(C10:C16)</f>
        <v>131663530.40000001</v>
      </c>
      <c r="D9" s="14">
        <f>SUM(D10:D16)</f>
        <v>2952794.77</v>
      </c>
      <c r="E9" s="14">
        <f t="shared" ref="E9:E26" si="0">C9+D9</f>
        <v>134616325.17000002</v>
      </c>
      <c r="F9" s="14">
        <f>SUM(F10:F16)</f>
        <v>134616325.16999999</v>
      </c>
      <c r="G9" s="14">
        <f>SUM(G10:G16)</f>
        <v>134563528.88999999</v>
      </c>
      <c r="H9" s="14">
        <f t="shared" ref="H9:H40" si="1">E9-F9</f>
        <v>0</v>
      </c>
    </row>
    <row r="10" spans="2:9" ht="12" customHeight="1" x14ac:dyDescent="0.25">
      <c r="B10" s="11" t="s">
        <v>14</v>
      </c>
      <c r="C10" s="12">
        <v>27194495.879999999</v>
      </c>
      <c r="D10" s="12">
        <v>-85917.07</v>
      </c>
      <c r="E10" s="17">
        <f t="shared" si="0"/>
        <v>27108578.809999999</v>
      </c>
      <c r="F10" s="12">
        <v>27108578.809999999</v>
      </c>
      <c r="G10" s="12">
        <v>27108578.809999999</v>
      </c>
      <c r="H10" s="17">
        <f t="shared" si="1"/>
        <v>0</v>
      </c>
    </row>
    <row r="11" spans="2:9" ht="12" customHeight="1" x14ac:dyDescent="0.25">
      <c r="B11" s="11" t="s">
        <v>15</v>
      </c>
      <c r="C11" s="12">
        <v>26428604.16</v>
      </c>
      <c r="D11" s="12">
        <v>2690966.82</v>
      </c>
      <c r="E11" s="17">
        <f t="shared" si="0"/>
        <v>29119570.98</v>
      </c>
      <c r="F11" s="12">
        <v>29119570.98</v>
      </c>
      <c r="G11" s="12">
        <v>29107570.98</v>
      </c>
      <c r="H11" s="17">
        <f t="shared" si="1"/>
        <v>0</v>
      </c>
    </row>
    <row r="12" spans="2:9" ht="12" customHeight="1" x14ac:dyDescent="0.25">
      <c r="B12" s="11" t="s">
        <v>16</v>
      </c>
      <c r="C12" s="12">
        <v>50307275.890000001</v>
      </c>
      <c r="D12" s="12">
        <v>9064029.1999999993</v>
      </c>
      <c r="E12" s="17">
        <f t="shared" si="0"/>
        <v>59371305.090000004</v>
      </c>
      <c r="F12" s="12">
        <v>59371305.090000004</v>
      </c>
      <c r="G12" s="12">
        <v>59371305.090000004</v>
      </c>
      <c r="H12" s="17">
        <f t="shared" si="1"/>
        <v>0</v>
      </c>
    </row>
    <row r="13" spans="2:9" ht="12" customHeight="1" x14ac:dyDescent="0.25">
      <c r="B13" s="11" t="s">
        <v>17</v>
      </c>
      <c r="C13" s="12">
        <v>10310718.449999999</v>
      </c>
      <c r="D13" s="12">
        <v>-1300138.42</v>
      </c>
      <c r="E13" s="17">
        <f>C13+D13</f>
        <v>9010580.0299999993</v>
      </c>
      <c r="F13" s="12">
        <v>9010580.0299999993</v>
      </c>
      <c r="G13" s="12">
        <v>8987683.75</v>
      </c>
      <c r="H13" s="17">
        <f t="shared" si="1"/>
        <v>0</v>
      </c>
    </row>
    <row r="14" spans="2:9" ht="12" customHeight="1" x14ac:dyDescent="0.25">
      <c r="B14" s="11" t="s">
        <v>18</v>
      </c>
      <c r="C14" s="12">
        <v>4211914</v>
      </c>
      <c r="D14" s="12">
        <v>4143.96</v>
      </c>
      <c r="E14" s="17">
        <f t="shared" si="0"/>
        <v>4216057.96</v>
      </c>
      <c r="F14" s="12">
        <v>4216057.96</v>
      </c>
      <c r="G14" s="12">
        <v>4201657.96</v>
      </c>
      <c r="H14" s="17">
        <f t="shared" si="1"/>
        <v>0</v>
      </c>
    </row>
    <row r="15" spans="2:9" ht="12" customHeight="1" x14ac:dyDescent="0.25">
      <c r="B15" s="11" t="s">
        <v>19</v>
      </c>
      <c r="C15" s="12">
        <v>8874006.7400000002</v>
      </c>
      <c r="D15" s="12">
        <v>-8874006.7400000002</v>
      </c>
      <c r="E15" s="17">
        <f t="shared" si="0"/>
        <v>0</v>
      </c>
      <c r="F15" s="12">
        <v>0</v>
      </c>
      <c r="G15" s="12">
        <v>0</v>
      </c>
      <c r="H15" s="17">
        <f t="shared" si="1"/>
        <v>0</v>
      </c>
    </row>
    <row r="16" spans="2:9" ht="12" customHeight="1" x14ac:dyDescent="0.25">
      <c r="B16" s="11" t="s">
        <v>20</v>
      </c>
      <c r="C16" s="12">
        <v>4336515.28</v>
      </c>
      <c r="D16" s="12">
        <v>1453717.02</v>
      </c>
      <c r="E16" s="17">
        <f t="shared" si="0"/>
        <v>5790232.3000000007</v>
      </c>
      <c r="F16" s="12">
        <v>5790232.2999999998</v>
      </c>
      <c r="G16" s="12">
        <v>5786732.2999999998</v>
      </c>
      <c r="H16" s="17">
        <f t="shared" si="1"/>
        <v>0</v>
      </c>
    </row>
    <row r="17" spans="2:8" ht="24" customHeight="1" x14ac:dyDescent="0.25">
      <c r="B17" s="6" t="s">
        <v>21</v>
      </c>
      <c r="C17" s="14">
        <f>SUM(C18:C26)</f>
        <v>4597846.12</v>
      </c>
      <c r="D17" s="14">
        <f>SUM(D18:D26)</f>
        <v>-383380.47999999998</v>
      </c>
      <c r="E17" s="14">
        <f t="shared" si="0"/>
        <v>4214465.6400000006</v>
      </c>
      <c r="F17" s="14">
        <f>SUM(F18:F26)</f>
        <v>4214465.6400000006</v>
      </c>
      <c r="G17" s="14">
        <f>SUM(G18:G26)</f>
        <v>4129928.4400000004</v>
      </c>
      <c r="H17" s="14">
        <f t="shared" si="1"/>
        <v>0</v>
      </c>
    </row>
    <row r="18" spans="2:8" ht="22.8" x14ac:dyDescent="0.25">
      <c r="B18" s="9" t="s">
        <v>22</v>
      </c>
      <c r="C18" s="12">
        <v>1600000</v>
      </c>
      <c r="D18" s="12">
        <v>59968.47</v>
      </c>
      <c r="E18" s="17">
        <f t="shared" si="0"/>
        <v>1659968.47</v>
      </c>
      <c r="F18" s="12">
        <v>1659968.47</v>
      </c>
      <c r="G18" s="12">
        <v>1659968.47</v>
      </c>
      <c r="H18" s="17">
        <f t="shared" si="1"/>
        <v>0</v>
      </c>
    </row>
    <row r="19" spans="2:8" ht="12" customHeight="1" x14ac:dyDescent="0.25">
      <c r="B19" s="9" t="s">
        <v>23</v>
      </c>
      <c r="C19" s="12">
        <v>182668</v>
      </c>
      <c r="D19" s="12">
        <v>54825.61</v>
      </c>
      <c r="E19" s="17">
        <f t="shared" si="0"/>
        <v>237493.61</v>
      </c>
      <c r="F19" s="12">
        <v>237493.61</v>
      </c>
      <c r="G19" s="12">
        <v>237493.61</v>
      </c>
      <c r="H19" s="17">
        <f t="shared" si="1"/>
        <v>0</v>
      </c>
    </row>
    <row r="20" spans="2:8" ht="12" customHeight="1" x14ac:dyDescent="0.25">
      <c r="B20" s="9" t="s">
        <v>24</v>
      </c>
      <c r="C20" s="12">
        <v>1500</v>
      </c>
      <c r="D20" s="12">
        <v>-1500</v>
      </c>
      <c r="E20" s="17">
        <f t="shared" si="0"/>
        <v>0</v>
      </c>
      <c r="F20" s="12">
        <v>0</v>
      </c>
      <c r="G20" s="12">
        <v>0</v>
      </c>
      <c r="H20" s="17">
        <f t="shared" si="1"/>
        <v>0</v>
      </c>
    </row>
    <row r="21" spans="2:8" ht="12" customHeight="1" x14ac:dyDescent="0.25">
      <c r="B21" s="9" t="s">
        <v>25</v>
      </c>
      <c r="C21" s="12">
        <v>82000</v>
      </c>
      <c r="D21" s="12">
        <v>149618.21</v>
      </c>
      <c r="E21" s="17">
        <f t="shared" si="0"/>
        <v>231618.21</v>
      </c>
      <c r="F21" s="12">
        <v>231618.21</v>
      </c>
      <c r="G21" s="12">
        <v>160270.21</v>
      </c>
      <c r="H21" s="17">
        <f t="shared" si="1"/>
        <v>0</v>
      </c>
    </row>
    <row r="22" spans="2:8" ht="12" customHeight="1" x14ac:dyDescent="0.25">
      <c r="B22" s="9" t="s">
        <v>26</v>
      </c>
      <c r="C22" s="12">
        <v>26500</v>
      </c>
      <c r="D22" s="12">
        <v>-8614.65</v>
      </c>
      <c r="E22" s="17">
        <f t="shared" si="0"/>
        <v>17885.349999999999</v>
      </c>
      <c r="F22" s="12">
        <v>17885.349999999999</v>
      </c>
      <c r="G22" s="12">
        <v>17885.349999999999</v>
      </c>
      <c r="H22" s="17">
        <f t="shared" si="1"/>
        <v>0</v>
      </c>
    </row>
    <row r="23" spans="2:8" ht="12" customHeight="1" x14ac:dyDescent="0.25">
      <c r="B23" s="9" t="s">
        <v>27</v>
      </c>
      <c r="C23" s="12">
        <v>2388672</v>
      </c>
      <c r="D23" s="12">
        <v>-743400.7</v>
      </c>
      <c r="E23" s="17">
        <f t="shared" si="0"/>
        <v>1645271.3</v>
      </c>
      <c r="F23" s="12">
        <v>1645271.3</v>
      </c>
      <c r="G23" s="12">
        <v>1645271.3</v>
      </c>
      <c r="H23" s="17">
        <f t="shared" si="1"/>
        <v>0</v>
      </c>
    </row>
    <row r="24" spans="2:8" ht="12" customHeight="1" x14ac:dyDescent="0.25">
      <c r="B24" s="9" t="s">
        <v>28</v>
      </c>
      <c r="C24" s="12">
        <v>35506.120000000003</v>
      </c>
      <c r="D24" s="12">
        <v>740.16</v>
      </c>
      <c r="E24" s="17">
        <f t="shared" si="0"/>
        <v>36246.280000000006</v>
      </c>
      <c r="F24" s="12">
        <v>36246.28</v>
      </c>
      <c r="G24" s="12">
        <v>28451.08</v>
      </c>
      <c r="H24" s="17">
        <f t="shared" si="1"/>
        <v>0</v>
      </c>
    </row>
    <row r="25" spans="2:8" ht="12" customHeight="1" x14ac:dyDescent="0.25">
      <c r="B25" s="9" t="s">
        <v>29</v>
      </c>
      <c r="C25" s="12">
        <v>0</v>
      </c>
      <c r="D25" s="12">
        <v>0</v>
      </c>
      <c r="E25" s="17">
        <f t="shared" si="0"/>
        <v>0</v>
      </c>
      <c r="F25" s="12">
        <v>0</v>
      </c>
      <c r="G25" s="12">
        <v>0</v>
      </c>
      <c r="H25" s="17">
        <f t="shared" si="1"/>
        <v>0</v>
      </c>
    </row>
    <row r="26" spans="2:8" ht="12" customHeight="1" x14ac:dyDescent="0.25">
      <c r="B26" s="9" t="s">
        <v>30</v>
      </c>
      <c r="C26" s="12">
        <v>281000</v>
      </c>
      <c r="D26" s="12">
        <v>104982.42</v>
      </c>
      <c r="E26" s="17">
        <f t="shared" si="0"/>
        <v>385982.42</v>
      </c>
      <c r="F26" s="12">
        <v>385982.42</v>
      </c>
      <c r="G26" s="12">
        <v>380588.42</v>
      </c>
      <c r="H26" s="17">
        <f t="shared" si="1"/>
        <v>0</v>
      </c>
    </row>
    <row r="27" spans="2:8" ht="20.100000000000001" customHeight="1" x14ac:dyDescent="0.25">
      <c r="B27" s="6" t="s">
        <v>31</v>
      </c>
      <c r="C27" s="14">
        <f>SUM(C28:C36)</f>
        <v>41659484.799999997</v>
      </c>
      <c r="D27" s="14">
        <f>SUM(D28:D36)</f>
        <v>-619313.19000000006</v>
      </c>
      <c r="E27" s="14">
        <f>D27+C27</f>
        <v>41040171.609999999</v>
      </c>
      <c r="F27" s="14">
        <f>SUM(F28:F36)</f>
        <v>41040171.609999999</v>
      </c>
      <c r="G27" s="14">
        <f>SUM(G28:G36)</f>
        <v>40413232.130000003</v>
      </c>
      <c r="H27" s="14">
        <f t="shared" si="1"/>
        <v>0</v>
      </c>
    </row>
    <row r="28" spans="2:8" x14ac:dyDescent="0.25">
      <c r="B28" s="9" t="s">
        <v>32</v>
      </c>
      <c r="C28" s="12">
        <v>2026000</v>
      </c>
      <c r="D28" s="12">
        <v>-286336.49</v>
      </c>
      <c r="E28" s="17">
        <f t="shared" ref="E28:E36" si="2">C28+D28</f>
        <v>1739663.51</v>
      </c>
      <c r="F28" s="12">
        <v>1739663.51</v>
      </c>
      <c r="G28" s="12">
        <v>1619085.77</v>
      </c>
      <c r="H28" s="17">
        <f t="shared" si="1"/>
        <v>0</v>
      </c>
    </row>
    <row r="29" spans="2:8" x14ac:dyDescent="0.25">
      <c r="B29" s="9" t="s">
        <v>33</v>
      </c>
      <c r="C29" s="12">
        <v>1081500</v>
      </c>
      <c r="D29" s="12">
        <v>8770.57</v>
      </c>
      <c r="E29" s="17">
        <f t="shared" si="2"/>
        <v>1090270.57</v>
      </c>
      <c r="F29" s="12">
        <v>1090270.57</v>
      </c>
      <c r="G29" s="12">
        <v>1018557.63</v>
      </c>
      <c r="H29" s="17">
        <f t="shared" si="1"/>
        <v>0</v>
      </c>
    </row>
    <row r="30" spans="2:8" ht="12" customHeight="1" x14ac:dyDescent="0.25">
      <c r="B30" s="9" t="s">
        <v>34</v>
      </c>
      <c r="C30" s="12">
        <v>1093000</v>
      </c>
      <c r="D30" s="12">
        <v>279673.98</v>
      </c>
      <c r="E30" s="17">
        <f t="shared" si="2"/>
        <v>1372673.98</v>
      </c>
      <c r="F30" s="12">
        <v>1372673.98</v>
      </c>
      <c r="G30" s="12">
        <v>1281033.98</v>
      </c>
      <c r="H30" s="17">
        <f t="shared" si="1"/>
        <v>0</v>
      </c>
    </row>
    <row r="31" spans="2:8" x14ac:dyDescent="0.25">
      <c r="B31" s="9" t="s">
        <v>35</v>
      </c>
      <c r="C31" s="12">
        <v>750000</v>
      </c>
      <c r="D31" s="12">
        <v>-188445.32</v>
      </c>
      <c r="E31" s="17">
        <f t="shared" si="2"/>
        <v>561554.67999999993</v>
      </c>
      <c r="F31" s="12">
        <v>561554.68000000005</v>
      </c>
      <c r="G31" s="12">
        <v>561554.68000000005</v>
      </c>
      <c r="H31" s="17">
        <f t="shared" si="1"/>
        <v>0</v>
      </c>
    </row>
    <row r="32" spans="2:8" x14ac:dyDescent="0.25">
      <c r="B32" s="9" t="s">
        <v>36</v>
      </c>
      <c r="C32" s="12">
        <v>1833210</v>
      </c>
      <c r="D32" s="12">
        <v>-618107.74</v>
      </c>
      <c r="E32" s="17">
        <f t="shared" si="2"/>
        <v>1215102.26</v>
      </c>
      <c r="F32" s="12">
        <v>1215102.26</v>
      </c>
      <c r="G32" s="12">
        <v>932723.46</v>
      </c>
      <c r="H32" s="17">
        <f t="shared" si="1"/>
        <v>0</v>
      </c>
    </row>
    <row r="33" spans="2:8" x14ac:dyDescent="0.25">
      <c r="B33" s="9" t="s">
        <v>37</v>
      </c>
      <c r="C33" s="12">
        <v>1500000</v>
      </c>
      <c r="D33" s="12">
        <v>71515.48</v>
      </c>
      <c r="E33" s="17">
        <f t="shared" si="2"/>
        <v>1571515.48</v>
      </c>
      <c r="F33" s="12">
        <v>1571515.48</v>
      </c>
      <c r="G33" s="12">
        <v>1571515.48</v>
      </c>
      <c r="H33" s="17">
        <f t="shared" si="1"/>
        <v>0</v>
      </c>
    </row>
    <row r="34" spans="2:8" x14ac:dyDescent="0.25">
      <c r="B34" s="9" t="s">
        <v>38</v>
      </c>
      <c r="C34" s="12">
        <v>7265000</v>
      </c>
      <c r="D34" s="12">
        <v>-118815.98</v>
      </c>
      <c r="E34" s="17">
        <f t="shared" si="2"/>
        <v>7146184.0199999996</v>
      </c>
      <c r="F34" s="12">
        <v>7146184.0199999996</v>
      </c>
      <c r="G34" s="12">
        <v>7145294.0199999996</v>
      </c>
      <c r="H34" s="17">
        <f t="shared" si="1"/>
        <v>0</v>
      </c>
    </row>
    <row r="35" spans="2:8" x14ac:dyDescent="0.25">
      <c r="B35" s="9" t="s">
        <v>39</v>
      </c>
      <c r="C35" s="12">
        <v>420000</v>
      </c>
      <c r="D35" s="12">
        <v>409681.97</v>
      </c>
      <c r="E35" s="17">
        <f t="shared" si="2"/>
        <v>829681.97</v>
      </c>
      <c r="F35" s="12">
        <v>829681.97</v>
      </c>
      <c r="G35" s="12">
        <v>769941.97</v>
      </c>
      <c r="H35" s="17">
        <f t="shared" si="1"/>
        <v>0</v>
      </c>
    </row>
    <row r="36" spans="2:8" x14ac:dyDescent="0.25">
      <c r="B36" s="9" t="s">
        <v>40</v>
      </c>
      <c r="C36" s="12">
        <v>25690774.800000001</v>
      </c>
      <c r="D36" s="12">
        <v>-177249.66</v>
      </c>
      <c r="E36" s="17">
        <f t="shared" si="2"/>
        <v>25513525.140000001</v>
      </c>
      <c r="F36" s="12">
        <v>25513525.140000001</v>
      </c>
      <c r="G36" s="12">
        <v>25513525.140000001</v>
      </c>
      <c r="H36" s="17">
        <f t="shared" si="1"/>
        <v>0</v>
      </c>
    </row>
    <row r="37" spans="2:8" ht="20.100000000000001" customHeight="1" x14ac:dyDescent="0.25">
      <c r="B37" s="7" t="s">
        <v>41</v>
      </c>
      <c r="C37" s="14">
        <f>SUM(C38:C46)</f>
        <v>4535818.03</v>
      </c>
      <c r="D37" s="14">
        <f>SUM(D38:D46)</f>
        <v>2240495.6800000002</v>
      </c>
      <c r="E37" s="14">
        <f>C37+D37</f>
        <v>6776313.7100000009</v>
      </c>
      <c r="F37" s="14">
        <f>SUM(F38:F46)</f>
        <v>6776313.71</v>
      </c>
      <c r="G37" s="14">
        <f>SUM(G38:G46)</f>
        <v>5233889.3</v>
      </c>
      <c r="H37" s="14">
        <f t="shared" si="1"/>
        <v>0</v>
      </c>
    </row>
    <row r="38" spans="2:8" ht="12" customHeight="1" x14ac:dyDescent="0.25">
      <c r="B38" s="9" t="s">
        <v>42</v>
      </c>
      <c r="C38" s="12">
        <v>4385818.03</v>
      </c>
      <c r="D38" s="12">
        <v>2390495.6800000002</v>
      </c>
      <c r="E38" s="17">
        <f t="shared" ref="E38:E79" si="3">C38+D38</f>
        <v>6776313.7100000009</v>
      </c>
      <c r="F38" s="12">
        <v>6776313.71</v>
      </c>
      <c r="G38" s="12">
        <v>5233889.3</v>
      </c>
      <c r="H38" s="17">
        <f t="shared" si="1"/>
        <v>0</v>
      </c>
    </row>
    <row r="39" spans="2:8" ht="12" customHeight="1" x14ac:dyDescent="0.25">
      <c r="B39" s="9" t="s">
        <v>43</v>
      </c>
      <c r="C39" s="12">
        <v>0</v>
      </c>
      <c r="D39" s="12">
        <v>0</v>
      </c>
      <c r="E39" s="17">
        <f t="shared" si="3"/>
        <v>0</v>
      </c>
      <c r="F39" s="12">
        <v>0</v>
      </c>
      <c r="G39" s="12">
        <v>0</v>
      </c>
      <c r="H39" s="17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2">
        <v>0</v>
      </c>
      <c r="E40" s="17">
        <f t="shared" si="3"/>
        <v>0</v>
      </c>
      <c r="F40" s="12">
        <v>0</v>
      </c>
      <c r="G40" s="12">
        <v>0</v>
      </c>
      <c r="H40" s="17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2">
        <v>0</v>
      </c>
      <c r="E41" s="17">
        <f t="shared" si="3"/>
        <v>0</v>
      </c>
      <c r="F41" s="12">
        <v>0</v>
      </c>
      <c r="G41" s="12">
        <v>0</v>
      </c>
      <c r="H41" s="17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2">
        <v>0</v>
      </c>
      <c r="E42" s="17">
        <f t="shared" si="3"/>
        <v>0</v>
      </c>
      <c r="F42" s="12">
        <v>0</v>
      </c>
      <c r="G42" s="12">
        <v>0</v>
      </c>
      <c r="H42" s="17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2">
        <v>0</v>
      </c>
      <c r="E43" s="17">
        <f t="shared" si="3"/>
        <v>0</v>
      </c>
      <c r="F43" s="12">
        <v>0</v>
      </c>
      <c r="G43" s="12">
        <v>0</v>
      </c>
      <c r="H43" s="17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2">
        <v>0</v>
      </c>
      <c r="E44" s="17">
        <f t="shared" si="3"/>
        <v>0</v>
      </c>
      <c r="F44" s="12">
        <v>0</v>
      </c>
      <c r="G44" s="12">
        <v>0</v>
      </c>
      <c r="H44" s="17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2">
        <v>0</v>
      </c>
      <c r="E45" s="17">
        <f t="shared" si="3"/>
        <v>0</v>
      </c>
      <c r="F45" s="12">
        <v>0</v>
      </c>
      <c r="G45" s="12">
        <v>0</v>
      </c>
      <c r="H45" s="17">
        <f t="shared" si="4"/>
        <v>0</v>
      </c>
    </row>
    <row r="46" spans="2:8" ht="12" customHeight="1" x14ac:dyDescent="0.25">
      <c r="B46" s="20" t="s">
        <v>50</v>
      </c>
      <c r="C46" s="12">
        <v>150000</v>
      </c>
      <c r="D46" s="12">
        <v>-150000</v>
      </c>
      <c r="E46" s="17">
        <f t="shared" si="3"/>
        <v>0</v>
      </c>
      <c r="F46" s="12">
        <v>0</v>
      </c>
      <c r="G46" s="12">
        <v>0</v>
      </c>
      <c r="H46" s="17">
        <f t="shared" si="4"/>
        <v>0</v>
      </c>
    </row>
    <row r="47" spans="2:8" ht="20.100000000000001" customHeight="1" x14ac:dyDescent="0.25">
      <c r="B47" s="6" t="s">
        <v>51</v>
      </c>
      <c r="C47" s="14">
        <f>SUM(C48:C56)</f>
        <v>7002000</v>
      </c>
      <c r="D47" s="14">
        <f>SUM(D48:D56)</f>
        <v>-122718.04999999994</v>
      </c>
      <c r="E47" s="14">
        <f t="shared" si="3"/>
        <v>6879281.9500000002</v>
      </c>
      <c r="F47" s="14">
        <f>SUM(F48:F56)</f>
        <v>6879281.9499999993</v>
      </c>
      <c r="G47" s="14">
        <f>SUM(G48:G56)</f>
        <v>6351101.79</v>
      </c>
      <c r="H47" s="14">
        <f t="shared" si="4"/>
        <v>0</v>
      </c>
    </row>
    <row r="48" spans="2:8" x14ac:dyDescent="0.25">
      <c r="B48" s="9" t="s">
        <v>52</v>
      </c>
      <c r="C48" s="12">
        <v>2331000</v>
      </c>
      <c r="D48" s="12">
        <v>-662349.28</v>
      </c>
      <c r="E48" s="17">
        <f t="shared" si="3"/>
        <v>1668650.72</v>
      </c>
      <c r="F48" s="12">
        <v>1668650.72</v>
      </c>
      <c r="G48" s="12">
        <v>1441323.2</v>
      </c>
      <c r="H48" s="17">
        <f t="shared" si="4"/>
        <v>0</v>
      </c>
    </row>
    <row r="49" spans="2:8" x14ac:dyDescent="0.25">
      <c r="B49" s="9" t="s">
        <v>53</v>
      </c>
      <c r="C49" s="12">
        <v>2000</v>
      </c>
      <c r="D49" s="12">
        <v>30854.68</v>
      </c>
      <c r="E49" s="17">
        <f t="shared" si="3"/>
        <v>32854.68</v>
      </c>
      <c r="F49" s="12">
        <v>32854.68</v>
      </c>
      <c r="G49" s="12">
        <v>32854.68</v>
      </c>
      <c r="H49" s="17">
        <f t="shared" si="4"/>
        <v>0</v>
      </c>
    </row>
    <row r="50" spans="2:8" x14ac:dyDescent="0.25">
      <c r="B50" s="9" t="s">
        <v>54</v>
      </c>
      <c r="C50" s="12">
        <v>1000</v>
      </c>
      <c r="D50" s="12">
        <v>-1000</v>
      </c>
      <c r="E50" s="17">
        <f t="shared" si="3"/>
        <v>0</v>
      </c>
      <c r="F50" s="12">
        <v>0</v>
      </c>
      <c r="G50" s="12">
        <v>0</v>
      </c>
      <c r="H50" s="17">
        <f t="shared" si="4"/>
        <v>0</v>
      </c>
    </row>
    <row r="51" spans="2:8" x14ac:dyDescent="0.25">
      <c r="B51" s="9" t="s">
        <v>55</v>
      </c>
      <c r="C51" s="12">
        <v>2500000.02</v>
      </c>
      <c r="D51" s="12">
        <v>789232.02</v>
      </c>
      <c r="E51" s="17">
        <f t="shared" si="3"/>
        <v>3289232.04</v>
      </c>
      <c r="F51" s="12">
        <v>3289232.04</v>
      </c>
      <c r="G51" s="12">
        <v>3289232.04</v>
      </c>
      <c r="H51" s="17">
        <f t="shared" si="4"/>
        <v>0</v>
      </c>
    </row>
    <row r="52" spans="2:8" x14ac:dyDescent="0.25">
      <c r="B52" s="9" t="s">
        <v>56</v>
      </c>
      <c r="C52" s="12">
        <v>0</v>
      </c>
      <c r="D52" s="12">
        <v>0</v>
      </c>
      <c r="E52" s="17">
        <f t="shared" si="3"/>
        <v>0</v>
      </c>
      <c r="F52" s="12">
        <v>0</v>
      </c>
      <c r="G52" s="12">
        <v>0</v>
      </c>
      <c r="H52" s="17">
        <f t="shared" si="4"/>
        <v>0</v>
      </c>
    </row>
    <row r="53" spans="2:8" x14ac:dyDescent="0.25">
      <c r="B53" s="9" t="s">
        <v>57</v>
      </c>
      <c r="C53" s="12">
        <v>266999.98</v>
      </c>
      <c r="D53" s="12">
        <v>-266999.98</v>
      </c>
      <c r="E53" s="17">
        <f t="shared" si="3"/>
        <v>0</v>
      </c>
      <c r="F53" s="12">
        <v>0</v>
      </c>
      <c r="G53" s="12">
        <v>0</v>
      </c>
      <c r="H53" s="17">
        <f t="shared" si="4"/>
        <v>0</v>
      </c>
    </row>
    <row r="54" spans="2:8" x14ac:dyDescent="0.25">
      <c r="B54" s="9" t="s">
        <v>58</v>
      </c>
      <c r="C54" s="12">
        <v>0</v>
      </c>
      <c r="D54" s="12">
        <v>0</v>
      </c>
      <c r="E54" s="17">
        <f t="shared" si="3"/>
        <v>0</v>
      </c>
      <c r="F54" s="12">
        <v>0</v>
      </c>
      <c r="G54" s="12">
        <v>0</v>
      </c>
      <c r="H54" s="17">
        <f t="shared" si="4"/>
        <v>0</v>
      </c>
    </row>
    <row r="55" spans="2:8" x14ac:dyDescent="0.25">
      <c r="B55" s="9" t="s">
        <v>59</v>
      </c>
      <c r="C55" s="12">
        <v>0</v>
      </c>
      <c r="D55" s="12">
        <v>0</v>
      </c>
      <c r="E55" s="17">
        <f t="shared" si="3"/>
        <v>0</v>
      </c>
      <c r="F55" s="12">
        <v>0</v>
      </c>
      <c r="G55" s="12">
        <v>0</v>
      </c>
      <c r="H55" s="17">
        <f t="shared" si="4"/>
        <v>0</v>
      </c>
    </row>
    <row r="56" spans="2:8" x14ac:dyDescent="0.25">
      <c r="B56" s="9" t="s">
        <v>60</v>
      </c>
      <c r="C56" s="12">
        <v>1901000</v>
      </c>
      <c r="D56" s="12">
        <v>-12455.49</v>
      </c>
      <c r="E56" s="17">
        <f t="shared" si="3"/>
        <v>1888544.51</v>
      </c>
      <c r="F56" s="12">
        <v>1888544.51</v>
      </c>
      <c r="G56" s="12">
        <v>1587691.87</v>
      </c>
      <c r="H56" s="17">
        <f t="shared" si="4"/>
        <v>0</v>
      </c>
    </row>
    <row r="57" spans="2:8" ht="20.100000000000001" customHeight="1" x14ac:dyDescent="0.25">
      <c r="B57" s="6" t="s">
        <v>61</v>
      </c>
      <c r="C57" s="14">
        <f>SUM(C58:C60)</f>
        <v>0</v>
      </c>
      <c r="D57" s="14">
        <f>SUM(D58:D60)</f>
        <v>0</v>
      </c>
      <c r="E57" s="14">
        <f t="shared" si="3"/>
        <v>0</v>
      </c>
      <c r="F57" s="14">
        <f>SUM(F58:F60)</f>
        <v>0</v>
      </c>
      <c r="G57" s="14">
        <f>SUM(G58:G60)</f>
        <v>0</v>
      </c>
      <c r="H57" s="14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6">
        <f t="shared" si="3"/>
        <v>0</v>
      </c>
      <c r="F58" s="12">
        <v>0</v>
      </c>
      <c r="G58" s="12">
        <v>0</v>
      </c>
      <c r="H58" s="17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6">
        <f t="shared" si="3"/>
        <v>0</v>
      </c>
      <c r="F59" s="12">
        <v>0</v>
      </c>
      <c r="G59" s="12">
        <v>0</v>
      </c>
      <c r="H59" s="16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6">
        <f t="shared" si="3"/>
        <v>0</v>
      </c>
      <c r="F60" s="12">
        <v>0</v>
      </c>
      <c r="G60" s="12">
        <v>0</v>
      </c>
      <c r="H60" s="16">
        <f t="shared" si="4"/>
        <v>0</v>
      </c>
    </row>
    <row r="61" spans="2:8" ht="20.100000000000001" customHeight="1" x14ac:dyDescent="0.25">
      <c r="B61" s="7" t="s">
        <v>65</v>
      </c>
      <c r="C61" s="14">
        <f>SUM(C62:C68)</f>
        <v>0</v>
      </c>
      <c r="D61" s="15">
        <f>SUM(D62:D68)</f>
        <v>0</v>
      </c>
      <c r="E61" s="15">
        <f t="shared" si="3"/>
        <v>0</v>
      </c>
      <c r="F61" s="14">
        <f>SUM(F62:F68)</f>
        <v>0</v>
      </c>
      <c r="G61" s="14">
        <f>SUM(G62:G68)</f>
        <v>0</v>
      </c>
      <c r="H61" s="15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6">
        <f t="shared" si="3"/>
        <v>0</v>
      </c>
      <c r="F62" s="12">
        <v>0</v>
      </c>
      <c r="G62" s="12">
        <v>0</v>
      </c>
      <c r="H62" s="16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6">
        <f t="shared" si="3"/>
        <v>0</v>
      </c>
      <c r="F63" s="12">
        <v>0</v>
      </c>
      <c r="G63" s="12">
        <v>0</v>
      </c>
      <c r="H63" s="16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6">
        <f t="shared" si="3"/>
        <v>0</v>
      </c>
      <c r="F64" s="12">
        <v>0</v>
      </c>
      <c r="G64" s="12">
        <v>0</v>
      </c>
      <c r="H64" s="16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6">
        <f t="shared" si="3"/>
        <v>0</v>
      </c>
      <c r="F65" s="12">
        <v>0</v>
      </c>
      <c r="G65" s="12">
        <v>0</v>
      </c>
      <c r="H65" s="16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6">
        <f t="shared" si="3"/>
        <v>0</v>
      </c>
      <c r="F66" s="12">
        <v>0</v>
      </c>
      <c r="G66" s="12">
        <v>0</v>
      </c>
      <c r="H66" s="16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6">
        <f t="shared" si="3"/>
        <v>0</v>
      </c>
      <c r="F67" s="12">
        <v>0</v>
      </c>
      <c r="G67" s="12">
        <v>0</v>
      </c>
      <c r="H67" s="16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6">
        <f t="shared" si="3"/>
        <v>0</v>
      </c>
      <c r="F68" s="12">
        <v>0</v>
      </c>
      <c r="G68" s="12">
        <v>0</v>
      </c>
      <c r="H68" s="16">
        <f t="shared" si="4"/>
        <v>0</v>
      </c>
    </row>
    <row r="69" spans="2:8" ht="20.100000000000001" customHeight="1" x14ac:dyDescent="0.25">
      <c r="B69" s="7" t="s">
        <v>73</v>
      </c>
      <c r="C69" s="14">
        <f>SUM(C70:C72)</f>
        <v>0</v>
      </c>
      <c r="D69" s="15">
        <f>SUM(D70:D72)</f>
        <v>0</v>
      </c>
      <c r="E69" s="15">
        <f t="shared" si="3"/>
        <v>0</v>
      </c>
      <c r="F69" s="14">
        <f>SUM(F70:F72)</f>
        <v>0</v>
      </c>
      <c r="G69" s="15">
        <f>SUM(G70:G72)</f>
        <v>0</v>
      </c>
      <c r="H69" s="15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6">
        <f t="shared" si="3"/>
        <v>0</v>
      </c>
      <c r="F70" s="12">
        <v>0</v>
      </c>
      <c r="G70" s="13">
        <v>0</v>
      </c>
      <c r="H70" s="16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6">
        <f t="shared" si="3"/>
        <v>0</v>
      </c>
      <c r="F71" s="12">
        <v>0</v>
      </c>
      <c r="G71" s="13">
        <v>0</v>
      </c>
      <c r="H71" s="16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6">
        <f t="shared" si="3"/>
        <v>0</v>
      </c>
      <c r="F72" s="12">
        <v>0</v>
      </c>
      <c r="G72" s="13">
        <v>0</v>
      </c>
      <c r="H72" s="16">
        <f t="shared" si="4"/>
        <v>0</v>
      </c>
    </row>
    <row r="73" spans="2:8" ht="20.100000000000001" customHeight="1" x14ac:dyDescent="0.25">
      <c r="B73" s="6" t="s">
        <v>77</v>
      </c>
      <c r="C73" s="14">
        <f>SUM(C74:C80)</f>
        <v>0</v>
      </c>
      <c r="D73" s="15">
        <f>SUM(D74:D80)</f>
        <v>0</v>
      </c>
      <c r="E73" s="15">
        <f t="shared" si="3"/>
        <v>0</v>
      </c>
      <c r="F73" s="14">
        <f>SUM(F74:F80)</f>
        <v>0</v>
      </c>
      <c r="G73" s="15">
        <f>SUM(G74:G80)</f>
        <v>0</v>
      </c>
      <c r="H73" s="15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6">
        <f t="shared" si="3"/>
        <v>0</v>
      </c>
      <c r="F74" s="12">
        <v>0</v>
      </c>
      <c r="G74" s="13">
        <v>0</v>
      </c>
      <c r="H74" s="16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6">
        <f t="shared" si="3"/>
        <v>0</v>
      </c>
      <c r="F75" s="12">
        <v>0</v>
      </c>
      <c r="G75" s="13">
        <v>0</v>
      </c>
      <c r="H75" s="16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6">
        <f t="shared" si="3"/>
        <v>0</v>
      </c>
      <c r="F76" s="12">
        <v>0</v>
      </c>
      <c r="G76" s="13">
        <v>0</v>
      </c>
      <c r="H76" s="16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6">
        <f t="shared" si="3"/>
        <v>0</v>
      </c>
      <c r="F77" s="12">
        <v>0</v>
      </c>
      <c r="G77" s="13">
        <v>0</v>
      </c>
      <c r="H77" s="16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6">
        <f t="shared" si="3"/>
        <v>0</v>
      </c>
      <c r="F78" s="12">
        <v>0</v>
      </c>
      <c r="G78" s="13">
        <v>0</v>
      </c>
      <c r="H78" s="16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6">
        <f t="shared" si="3"/>
        <v>0</v>
      </c>
      <c r="F79" s="12">
        <v>0</v>
      </c>
      <c r="G79" s="13">
        <v>0</v>
      </c>
      <c r="H79" s="16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6">
        <v>0</v>
      </c>
      <c r="F80" s="12">
        <v>0</v>
      </c>
      <c r="G80" s="13">
        <v>0</v>
      </c>
      <c r="H80" s="16">
        <f t="shared" si="5"/>
        <v>0</v>
      </c>
    </row>
    <row r="81" spans="2:8" ht="12.6" thickBot="1" x14ac:dyDescent="0.3">
      <c r="B81" s="8" t="s">
        <v>85</v>
      </c>
      <c r="C81" s="18">
        <f>SUM(C73,C69,C61,C57,C47,C27,C37,C17,C9)</f>
        <v>189458679.34999999</v>
      </c>
      <c r="D81" s="18">
        <f>SUM(D73,D69,D61,D57,D47,D37,D27,D17,D9)</f>
        <v>4067878.7300000004</v>
      </c>
      <c r="E81" s="18">
        <f>C81+D81</f>
        <v>193526558.07999998</v>
      </c>
      <c r="F81" s="18">
        <f>SUM(F73,F69,F61,F57,F47,F37,F17,F27,F9)</f>
        <v>193526558.07999998</v>
      </c>
      <c r="G81" s="18">
        <f>SUM(G73,G69,G61,G57,G47,G37,G27,G17,G9)</f>
        <v>190691680.54999998</v>
      </c>
      <c r="H81" s="18">
        <f t="shared" si="5"/>
        <v>0</v>
      </c>
    </row>
    <row r="83" spans="2:8" s="19" customFormat="1" x14ac:dyDescent="0.25"/>
    <row r="84" spans="2:8" s="19" customFormat="1" x14ac:dyDescent="0.25"/>
    <row r="85" spans="2:8" s="19" customFormat="1" x14ac:dyDescent="0.25">
      <c r="B85" s="21" t="s">
        <v>88</v>
      </c>
      <c r="E85" s="22" t="s">
        <v>90</v>
      </c>
    </row>
    <row r="86" spans="2:8" s="19" customFormat="1" x14ac:dyDescent="0.25">
      <c r="B86" s="22" t="s">
        <v>89</v>
      </c>
      <c r="E86" s="22" t="s">
        <v>91</v>
      </c>
    </row>
    <row r="87" spans="2:8" s="19" customFormat="1" x14ac:dyDescent="0.25"/>
    <row r="88" spans="2:8" s="19" customFormat="1" x14ac:dyDescent="0.25"/>
    <row r="89" spans="2:8" s="19" customFormat="1" x14ac:dyDescent="0.25"/>
    <row r="90" spans="2:8" s="19" customFormat="1" x14ac:dyDescent="0.25"/>
    <row r="91" spans="2:8" s="19" customFormat="1" x14ac:dyDescent="0.25"/>
    <row r="92" spans="2:8" s="19" customFormat="1" x14ac:dyDescent="0.25"/>
    <row r="93" spans="2:8" s="19" customFormat="1" x14ac:dyDescent="0.25"/>
    <row r="94" spans="2:8" s="19" customFormat="1" x14ac:dyDescent="0.25"/>
    <row r="95" spans="2:8" s="19" customFormat="1" x14ac:dyDescent="0.25"/>
    <row r="96" spans="2:8" s="19" customFormat="1" x14ac:dyDescent="0.25"/>
    <row r="97" s="19" customFormat="1" x14ac:dyDescent="0.25"/>
    <row r="98" s="19" customFormat="1" x14ac:dyDescent="0.25"/>
    <row r="99" s="19" customFormat="1" x14ac:dyDescent="0.25"/>
    <row r="100" s="19" customFormat="1" x14ac:dyDescent="0.25"/>
    <row r="101" s="19" customFormat="1" x14ac:dyDescent="0.25"/>
    <row r="102" s="19" customFormat="1" x14ac:dyDescent="0.25"/>
    <row r="103" s="19" customFormat="1" x14ac:dyDescent="0.25"/>
    <row r="104" s="19" customFormat="1" x14ac:dyDescent="0.25"/>
    <row r="105" s="19" customFormat="1" x14ac:dyDescent="0.25"/>
    <row r="106" s="19" customFormat="1" x14ac:dyDescent="0.25"/>
    <row r="107" s="19" customFormat="1" x14ac:dyDescent="0.25"/>
    <row r="108" s="19" customFormat="1" x14ac:dyDescent="0.25"/>
    <row r="109" s="19" customFormat="1" x14ac:dyDescent="0.25"/>
    <row r="110" s="19" customFormat="1" x14ac:dyDescent="0.25"/>
    <row r="111" s="19" customFormat="1" x14ac:dyDescent="0.25"/>
    <row r="112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" right="0" top="0.35433070866141736" bottom="0.35433070866141736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 Gallegos</cp:lastModifiedBy>
  <cp:lastPrinted>2024-01-30T21:53:42Z</cp:lastPrinted>
  <dcterms:created xsi:type="dcterms:W3CDTF">2019-12-04T16:22:52Z</dcterms:created>
  <dcterms:modified xsi:type="dcterms:W3CDTF">2024-01-30T23:44:53Z</dcterms:modified>
</cp:coreProperties>
</file>