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F20" i="1"/>
  <c r="D20" i="1"/>
  <c r="C20" i="1"/>
  <c r="E20" i="1" s="1"/>
  <c r="G40" i="1"/>
  <c r="F40" i="1"/>
  <c r="D40" i="1"/>
  <c r="E40" i="1" s="1"/>
  <c r="H40" i="1" s="1"/>
  <c r="C40" i="1"/>
  <c r="G10" i="1"/>
  <c r="F10" i="1"/>
  <c r="D10" i="1"/>
  <c r="C10" i="1"/>
  <c r="C46" i="1" s="1"/>
  <c r="H20" i="1" l="1"/>
  <c r="F46" i="1"/>
  <c r="G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<sst xmlns="http://schemas.openxmlformats.org/spreadsheetml/2006/main" count="47" uniqueCount="47">
  <si>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</si>
  <si>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</si>
  <si>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</si>
  <si>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</si>
  <si>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</si>
  <si>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</si>
  <si>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</si>
  <si>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</si>
  <si>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</si>
  <si>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</si>
  <si>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</si>
  <si>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</si>
  <si>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</si>
  <si>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</si>
  <si>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</si>
  <si>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</si>
  <si>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</si>
  <si>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</si>
  <si>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</si>
  <si>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</si>
  <si>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</si>
  <si>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</si>
  <si>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</si>
  <si>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</si>
  <si>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</si>
  <si>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</si>
  <si>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</si>
  <si>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</si>
  <si>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</si>
  <si>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</si>
  <si>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</si>
  <si>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</si>
  <si>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</si>
  <si>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</si>
  <si>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</si>
  <si>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</si>
  <si>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</si>
  <si>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</si>
  <si>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</si>
  <si>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</si>
  <si>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</si>
  <si>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</si>
  <si>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</si>
  <si>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</si>
  <si>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</si>
  <si>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COMISION ESTATAL DE VIVIENDA, SUELO E INFRAESTRUCTURA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</si>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</sst>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zoomScale="91" zoomScaleNormal="91" workbookViewId="0">
      <selection activeCell="B2" sqref="B2:H4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37471990.390000001</v>
      </c>
      <c r="D10" s="17">
        <f>SUM(D11:D18)</f>
        <v>48561839.579999998</v>
      </c>
      <c r="E10" s="17">
        <f t="shared" ref="E10:E18" si="0">C10+D10</f>
        <v>86033829.969999999</v>
      </c>
      <c r="F10" s="17">
        <f>SUM(F11:F18)</f>
        <v>86033829.969999999</v>
      </c>
      <c r="G10" s="17">
        <f>SUM(G11:G18)</f>
        <v>86033829.969999999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37471990.390000001</v>
      </c>
      <c r="D15" s="15">
        <v>48561839.579999998</v>
      </c>
      <c r="E15" s="18">
        <f t="shared" si="0"/>
        <v>86033829.969999999</v>
      </c>
      <c r="F15" s="15">
        <v>86033829.969999999</v>
      </c>
      <c r="G15" s="15">
        <v>86033829.969999999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101458817.61</v>
      </c>
      <c r="D20" s="17">
        <f>SUM(D21:D27)</f>
        <v>8459613.0399999991</v>
      </c>
      <c r="E20" s="17">
        <f t="shared" ref="E20:E27" si="2">C20+D20</f>
        <v>109918430.65000001</v>
      </c>
      <c r="F20" s="17">
        <f>SUM(F21:F27)</f>
        <v>109918430.65000001</v>
      </c>
      <c r="G20" s="17">
        <f>SUM(G21:G27)</f>
        <v>109560555.28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101458817.61</v>
      </c>
      <c r="D22" s="15">
        <v>8459613.0399999991</v>
      </c>
      <c r="E22" s="18">
        <f t="shared" si="2"/>
        <v>109918430.65000001</v>
      </c>
      <c r="F22" s="15">
        <v>109918430.65000001</v>
      </c>
      <c r="G22" s="15">
        <v>109560555.28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138930808</v>
      </c>
      <c r="D46" s="9">
        <f>SUM(D40,D29,D20,D10)</f>
        <v>57021452.619999997</v>
      </c>
      <c r="E46" s="9">
        <f>C46+D46</f>
        <v>195952260.62</v>
      </c>
      <c r="F46" s="9">
        <f>SUM(F40,F29,F10,F20)</f>
        <v>195952260.62</v>
      </c>
      <c r="G46" s="9">
        <f>SUM(G40,G29,G20,G10)</f>
        <v>195594385.25</v>
      </c>
      <c r="H46" s="9">
        <f>E46-F46</f>
        <v>0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39370078740157483" right="0.39370078740157483" top="0.74803149606299213" bottom="0.74803149606299213" header="0.31496062992125984" footer="0.31496062992125984"/>
  <pageSetup scale="7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2024-01-23T21:55:35Z</cp:lastPrinted>
  <dcterms:created xsi:type="dcterms:W3CDTF">2019-12-05T18:14:36Z</dcterms:created>
  <dcterms:modified xsi:type="dcterms:W3CDTF">2024-01-23T21:55:39Z</dcterms:modified>
</cp:coreProperties>
</file>