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ugo.avalos\Dropbox\Presupuesto 2023 (junio-diciembre)\Cuenta Pública Anual 2023\"/>
    </mc:Choice>
  </mc:AlternateContent>
  <xr:revisionPtr revIDLastSave="0" documentId="13_ncr:1_{B6C62E59-87AD-4122-B0F1-A3A798C17FC2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0" yWindow="0" windowWidth="12000" windowHeight="12900" xr2:uid="{00000000-000D-0000-FFFF-FFFF00000000}"/>
  </bookViews>
  <sheets>
    <sheet name="FFONDOS" sheetId="1" r:id="rId1"/>
  </sheets>
  <definedNames>
    <definedName name="ANEXO">#REF!</definedName>
    <definedName name="_xlnm.Print_Area" localSheetId="0">FFONDOS!$B$2:$G$47</definedName>
    <definedName name="_xlnm.Print_Titles" localSheetId="0">FFONDOS!$2:$4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<sst xmlns="http://schemas.openxmlformats.org/spreadsheetml/2006/main" count="49" uniqueCount="40">
  <si>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</si>
  <si>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</si>
  <si>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</si>
  <si>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</si>
  <si>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</si>
  <si>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</si>
  <si>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</si>
  <si>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</si>
  <si>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</si>
  <si>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</si>
  <si>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</si>
  <si>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</si>
  <si>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</si>
  <si>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</si>
  <si>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</si>
  <si>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</si>
  <si>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</si>
  <si>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</si>
  <si>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</si>
  <si>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</si>
  <si>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</si>
  <si>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</si>
  <si>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</si>
  <si>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</si>
  <si>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</si>
  <si>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</si>
  <si>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</si>
  <si>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</si>
  <si>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</si>
  <si>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</si>
  <si>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</si>
  <si>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</si>
  <si>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</si>
  <si>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</si>
  <si>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</si>
  <si>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</si>
  <si>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</si>
  <si>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</si>
  <si>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COLEGIO DE BACHILLERES DEL ESTADO DE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</si>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</sst>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1047742</xdr:colOff>
      <xdr:row>42</xdr:row>
      <xdr:rowOff>154778</xdr:rowOff>
    </xdr:from>
    <xdr:to>
      <xdr:col>5</xdr:col>
      <xdr:colOff>823903</xdr:colOff>
      <xdr:row>46</xdr:row>
      <xdr:rowOff>145253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C43C9E0-966E-419E-936E-933998FFB08D}"/>
            </a:ext>
          </a:extLst>
        </xdr:cNvPr>
        <xdr:cNvSpPr txBox="1">
          <a:spLocks noChangeAspect="1"/>
        </xdr:cNvSpPr>
      </xdr:nvSpPr>
      <xdr:spPr>
        <a:xfrm>
          <a:off x="1285867" y="8262934"/>
          <a:ext cx="7991474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		_____________________________________________</a:t>
          </a:r>
        </a:p>
        <a:p>
          <a:pPr algn="ctr"/>
          <a:endParaRPr lang="es-MX" sz="5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MTRO. REYES HUMBERTO DE LAS CASAS MUÑOZ		LIC. SANTIAGO IVÁN DE LAS CASAS BERUMEN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Director General					Director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showGridLines="0" tabSelected="1" view="pageBreakPreview" topLeftCell="C16" zoomScale="85" zoomScaleNormal="80" zoomScaleSheetLayoutView="85" workbookViewId="0">
      <selection activeCell="F26" sqref="F26:G34"/>
    </sheetView>
  </sheetViews>
  <sheetFormatPr baseColWidth="10" defaultColWidth="11.42578125" defaultRowHeight="12" x14ac:dyDescent="0.2"/>
  <cols>
    <col min="1" max="1" width="3.5703125" style="1" customWidth="1"/>
    <col min="2" max="2" width="53" style="1" customWidth="1"/>
    <col min="3" max="7" width="23.4257812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ht="15.75" customHeight="1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149882290.07999998</v>
      </c>
      <c r="D15" s="27">
        <v>0</v>
      </c>
      <c r="E15" s="21">
        <f t="shared" si="0"/>
        <v>149882290.07999998</v>
      </c>
      <c r="F15" s="27">
        <v>182569045.99000001</v>
      </c>
      <c r="G15" s="20">
        <v>182569045.99000001</v>
      </c>
    </row>
    <row r="16" spans="2:7" ht="36" customHeight="1" x14ac:dyDescent="0.2">
      <c r="B16" s="14" t="s">
        <v>28</v>
      </c>
      <c r="C16" s="19">
        <v>1138215021.73</v>
      </c>
      <c r="D16" s="27">
        <v>19157255.329999998</v>
      </c>
      <c r="E16" s="21">
        <f t="shared" si="0"/>
        <v>1157372277.0599999</v>
      </c>
      <c r="F16" s="27">
        <v>1157372276.97</v>
      </c>
      <c r="G16" s="20">
        <v>1157372276.97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1288097311.8099999</v>
      </c>
      <c r="D20" s="28">
        <f>SUM(D9:D18)</f>
        <v>19157255.329999998</v>
      </c>
      <c r="E20" s="22">
        <f>C20+D20</f>
        <v>1307254567.1399999</v>
      </c>
      <c r="F20" s="28">
        <f>SUM(F9:F18)</f>
        <v>1339941322.96</v>
      </c>
      <c r="G20" s="22">
        <f>SUM(G9:G18)</f>
        <v>1339941322.96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1066593358</v>
      </c>
      <c r="D26" s="20">
        <v>64028018.670000009</v>
      </c>
      <c r="E26" s="21">
        <f t="shared" ref="E26:E34" si="1">C26+D26</f>
        <v>1130621376.6700001</v>
      </c>
      <c r="F26" s="20">
        <v>1114260270.77</v>
      </c>
      <c r="G26" s="38">
        <v>1055525633.27</v>
      </c>
    </row>
    <row r="27" spans="2:7" ht="12" customHeight="1" x14ac:dyDescent="0.2">
      <c r="B27" s="32" t="s">
        <v>12</v>
      </c>
      <c r="C27" s="20">
        <v>19679600</v>
      </c>
      <c r="D27" s="20">
        <v>-4775489.99</v>
      </c>
      <c r="E27" s="21">
        <f t="shared" si="1"/>
        <v>14904110.01</v>
      </c>
      <c r="F27" s="20">
        <v>10660849.150000002</v>
      </c>
      <c r="G27" s="38">
        <v>7036751.9900000002</v>
      </c>
    </row>
    <row r="28" spans="2:7" x14ac:dyDescent="0.2">
      <c r="B28" s="32" t="s">
        <v>13</v>
      </c>
      <c r="C28" s="20">
        <v>190997024.81</v>
      </c>
      <c r="D28" s="20">
        <v>-46307075.769999996</v>
      </c>
      <c r="E28" s="21">
        <f t="shared" si="1"/>
        <v>144689949.04000002</v>
      </c>
      <c r="F28" s="20">
        <v>89270194.719999999</v>
      </c>
      <c r="G28" s="38">
        <v>87340836.049999997</v>
      </c>
    </row>
    <row r="29" spans="2:7" x14ac:dyDescent="0.2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 spans="2:7" x14ac:dyDescent="0.2">
      <c r="B30" s="32" t="s">
        <v>15</v>
      </c>
      <c r="C30" s="20">
        <v>9327329</v>
      </c>
      <c r="D30" s="20">
        <v>771802.42</v>
      </c>
      <c r="E30" s="21">
        <f t="shared" si="1"/>
        <v>10099131.42</v>
      </c>
      <c r="F30" s="20">
        <v>6317089.5500000007</v>
      </c>
      <c r="G30" s="38">
        <v>3956214.35</v>
      </c>
    </row>
    <row r="31" spans="2:7" x14ac:dyDescent="0.2">
      <c r="B31" s="32" t="s">
        <v>16</v>
      </c>
      <c r="C31" s="20">
        <v>1500000</v>
      </c>
      <c r="D31" s="20">
        <v>5440000.0000000009</v>
      </c>
      <c r="E31" s="21">
        <f t="shared" si="1"/>
        <v>6940000.0000000009</v>
      </c>
      <c r="F31" s="20">
        <v>3355278.1</v>
      </c>
      <c r="G31" s="38">
        <v>858386.69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1288097311.8099999</v>
      </c>
      <c r="D36" s="22">
        <f>SUM(D26:D34)</f>
        <v>19157255.330000013</v>
      </c>
      <c r="E36" s="22">
        <f>SUM(E26:E34)</f>
        <v>1307254567.1400001</v>
      </c>
      <c r="F36" s="22">
        <f>SUM(F26:F34)</f>
        <v>1223863682.29</v>
      </c>
      <c r="G36" s="39">
        <f>SUM(G26:G34)</f>
        <v>1154717822.3499999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116077640.67000008</v>
      </c>
      <c r="G38" s="9">
        <f>G20-G36</f>
        <v>185223500.61000013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rintOptions horizontalCentered="1"/>
  <pageMargins left="0.23622047244094491" right="0.23622047244094491" top="0.74803149606299213" bottom="0.74803149606299213" header="0.31496062992125984" footer="0.31496062992125984"/>
  <pageSetup scale="72" orientation="landscape" r:id="rId1"/>
  <headerFooter>
    <oddFooter>&amp;R&amp;"Arial,Normal"&amp;10Pág.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FFONDOS</vt:lpstr>
      <vt:lpstr>FFONDOS!Área_de_impresión</vt:lpstr>
      <vt:lpstr>FFONDOS!Títulos_a_imprimir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HUGO IVAN AVALOS GOMEZ</cp:lastModifiedBy>
  <cp:lastPrinted>2024-01-23T16:56:23Z</cp:lastPrinted>
  <dcterms:created xsi:type="dcterms:W3CDTF">2019-12-11T17:18:27Z</dcterms:created>
  <dcterms:modified xsi:type="dcterms:W3CDTF">2024-02-02T20:13:32Z</dcterms:modified>
</cp:coreProperties>
</file>