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asterfms-my.sharepoint.com/personal/nancy_ramirez_aedechihuahua_mx/Documents/Documentos/2023/ASECH/4o TRIMESTRE/"/>
    </mc:Choice>
  </mc:AlternateContent>
  <xr:revisionPtr revIDLastSave="105" documentId="13_ncr:1_{3EBC62AF-2141-4D62-B404-D36AFBA69CE8}" xr6:coauthVersionLast="47" xr6:coauthVersionMax="47" xr10:uidLastSave="{13C37FF0-08A4-4B83-8F13-0E2C6C4D7A7C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9040" windowHeight="1572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" l="1"/>
  <c r="G29" i="1"/>
  <c r="F29" i="1" l="1"/>
  <c r="D17" i="1" l="1"/>
  <c r="D29" i="1"/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G36" i="1" l="1"/>
  <c r="D36" i="1"/>
  <c r="E18" i="1"/>
  <c r="E17" i="1"/>
  <c r="E16" i="1"/>
  <c r="E15" i="1"/>
  <c r="E14" i="1"/>
  <c r="E13" i="1"/>
  <c r="E12" i="1"/>
  <c r="E11" i="1"/>
  <c r="E10" i="1"/>
  <c r="E9" i="1"/>
  <c r="G38" i="1" l="1"/>
  <c r="D38" i="1"/>
  <c r="C36" i="1" l="1"/>
  <c r="E26" i="1"/>
  <c r="E36" i="1" l="1"/>
  <c r="F36" i="1"/>
  <c r="F38" i="1" s="1"/>
  <c r="C38" i="1"/>
  <c r="E38" i="1" l="1"/>
</calcChain>
</file>

<file path=xl/sharedStrings.xml><?xml version="1.0" encoding="utf-8"?>
<sst xmlns="http://schemas.openxmlformats.org/spreadsheetml/2006/main" count="53" uniqueCount="44">
  <si>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</si>
  <si>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</si>
  <si>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</si>
  <si>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</si>
  <si>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</si>
  <si>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</si>
  <si>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</si>
  <si>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</si>
  <si>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</si>
  <si>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</si>
  <si>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</si>
  <si>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</si>
  <si>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</si>
  <si>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</si>
  <si>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</si>
  <si>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</si>
  <si>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</si>
  <si>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</si>
  <si>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</si>
  <si>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</si>
  <si>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</si>
  <si>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</si>
  <si>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</si>
  <si>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</si>
  <si>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</si>
  <si>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</si>
  <si>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</si>
  <si>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</si>
  <si>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</si>
  <si>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</si>
  <si>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</si>
  <si>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</si>
  <si>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</si>
  <si>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</si>
  <si>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</si>
  <si>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</si>
  <si>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</si>
  <si>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</si>
  <si>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Agencia Estatal de Desarrollo Energética</t>
  </si>
  <si>
    <t>Ing. Luis Carlos Hernández Ayala</t>
  </si>
  <si>
    <t>Director General</t>
  </si>
  <si>
    <t>Lic. Brissa Marly Carrillo Borruel</t>
  </si>
  <si>
    <t>Diectora de Administración y Finanzas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</si>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</sst>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164" fontId="5" fillId="0" borderId="6" xfId="1" applyNumberFormat="1" applyFont="1" applyFill="1" applyBorder="1" applyAlignment="1" applyProtection="1">
      <alignment horizontal="right" vertical="center"/>
      <protection locked="0"/>
    </xf>
    <xf numFmtId="4" fontId="5" fillId="0" borderId="11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Protection="1">
      <protection locked="0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topLeftCell="A11" zoomScale="110" zoomScaleNormal="110" workbookViewId="0">
      <selection activeCell="G40" sqref="G40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ht="24" customHeight="1" x14ac:dyDescent="0.2">
      <c r="B2" s="46" t="s">
        <v>38</v>
      </c>
      <c r="C2" s="47"/>
      <c r="D2" s="47"/>
      <c r="E2" s="47"/>
      <c r="F2" s="47"/>
      <c r="G2" s="48"/>
    </row>
    <row r="3" spans="2:7" ht="15.75" customHeight="1" x14ac:dyDescent="0.2">
      <c r="B3" s="49" t="s">
        <v>10</v>
      </c>
      <c r="C3" s="50"/>
      <c r="D3" s="50"/>
      <c r="E3" s="50"/>
      <c r="F3" s="50"/>
      <c r="G3" s="51"/>
    </row>
    <row r="4" spans="2:7" ht="15.75" customHeight="1" thickBot="1" x14ac:dyDescent="0.25">
      <c r="B4" s="52" t="s">
        <v>43</v>
      </c>
      <c r="C4" s="53"/>
      <c r="D4" s="53"/>
      <c r="E4" s="53"/>
      <c r="F4" s="53"/>
      <c r="G4" s="54"/>
    </row>
    <row r="5" spans="2:7" ht="42" customHeight="1" thickBot="1" x14ac:dyDescent="0.25">
      <c r="B5" s="44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5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190413.84</v>
      </c>
      <c r="E15" s="21">
        <f t="shared" si="0"/>
        <v>190413.84</v>
      </c>
      <c r="F15" s="27">
        <v>190413.84</v>
      </c>
      <c r="G15" s="20">
        <v>174896.59000000003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42">
        <v>50000000</v>
      </c>
      <c r="D17" s="41">
        <f>65930948.4-190413.84</f>
        <v>65740534.559999995</v>
      </c>
      <c r="E17" s="21">
        <f t="shared" si="0"/>
        <v>115740534.56</v>
      </c>
      <c r="F17" s="27">
        <v>115740534.56</v>
      </c>
      <c r="G17" s="20">
        <v>41940534.572493345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50000000</v>
      </c>
      <c r="D20" s="28">
        <f>SUM(D9:D18)</f>
        <v>65930948.399999999</v>
      </c>
      <c r="E20" s="22">
        <f>C20+D20</f>
        <v>115930948.40000001</v>
      </c>
      <c r="F20" s="28">
        <f>SUM(F9:F18)</f>
        <v>115930948.40000001</v>
      </c>
      <c r="G20" s="22">
        <f>SUM(G9:G18)</f>
        <v>42115431.162493348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4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5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f>26802119.66-1000000</f>
        <v>25802119.66</v>
      </c>
      <c r="D26" s="20">
        <v>0</v>
      </c>
      <c r="E26" s="21">
        <f t="shared" ref="E26:E34" si="1">C26+D26</f>
        <v>25802119.66</v>
      </c>
      <c r="F26" s="20">
        <v>18680712.900000002</v>
      </c>
      <c r="G26" s="38">
        <v>18680712.900000002</v>
      </c>
    </row>
    <row r="27" spans="2:7" ht="12" customHeight="1" x14ac:dyDescent="0.2">
      <c r="B27" s="32" t="s">
        <v>12</v>
      </c>
      <c r="C27" s="20">
        <v>771023</v>
      </c>
      <c r="D27" s="20">
        <v>148747.88499999998</v>
      </c>
      <c r="E27" s="21">
        <f>C27+D27</f>
        <v>919770.88500000001</v>
      </c>
      <c r="F27" s="20">
        <v>919771.87000000011</v>
      </c>
      <c r="G27" s="38">
        <v>834845.5900000002</v>
      </c>
    </row>
    <row r="28" spans="2:7" x14ac:dyDescent="0.2">
      <c r="B28" s="32" t="s">
        <v>13</v>
      </c>
      <c r="C28" s="20">
        <v>16526857.34</v>
      </c>
      <c r="D28" s="20">
        <v>-606634.05000000307</v>
      </c>
      <c r="E28" s="21">
        <f>C28+D28</f>
        <v>15920223.289999997</v>
      </c>
      <c r="F28" s="20">
        <v>15920222.389999997</v>
      </c>
      <c r="G28" s="38">
        <v>15208439.999999998</v>
      </c>
    </row>
    <row r="29" spans="2:7" x14ac:dyDescent="0.2">
      <c r="B29" s="32" t="s">
        <v>14</v>
      </c>
      <c r="C29" s="20">
        <v>1000000</v>
      </c>
      <c r="D29" s="20">
        <f>73800000+12000</f>
        <v>73812000</v>
      </c>
      <c r="E29" s="21">
        <f t="shared" si="1"/>
        <v>74812000</v>
      </c>
      <c r="F29" s="20">
        <f>71328979.05+11100+94341.34</f>
        <v>71434420.390000001</v>
      </c>
      <c r="G29" s="38">
        <f>11100+94341.34</f>
        <v>105441.34</v>
      </c>
    </row>
    <row r="30" spans="2:7" x14ac:dyDescent="0.2">
      <c r="B30" s="32" t="s">
        <v>15</v>
      </c>
      <c r="C30" s="20">
        <v>5900000</v>
      </c>
      <c r="D30" s="20">
        <v>604800</v>
      </c>
      <c r="E30" s="21">
        <f t="shared" si="1"/>
        <v>6504800</v>
      </c>
      <c r="F30" s="20">
        <v>6504800</v>
      </c>
      <c r="G30" s="38">
        <v>5143489.5600000005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50000000</v>
      </c>
      <c r="D36" s="22">
        <f>SUM(D26:D34)</f>
        <v>73958913.834999993</v>
      </c>
      <c r="E36" s="22">
        <f>SUM(E26:E34)</f>
        <v>123958913.83500001</v>
      </c>
      <c r="F36" s="22">
        <f>SUM(F26:F34)</f>
        <v>113459927.55</v>
      </c>
      <c r="G36" s="39">
        <f>SUM(G26:G34)</f>
        <v>39972929.390000008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-8027965.4349999949</v>
      </c>
      <c r="E38" s="8">
        <f>D38+C38</f>
        <v>-8027965.4349999949</v>
      </c>
      <c r="F38" s="8">
        <f>F20-F36</f>
        <v>2471020.8500000089</v>
      </c>
      <c r="G38" s="9">
        <f>G20-G36</f>
        <v>2142501.7724933401</v>
      </c>
    </row>
    <row r="39" spans="2:7" s="10" customFormat="1" ht="15" customHeight="1" x14ac:dyDescent="0.2"/>
    <row r="40" spans="2:7" s="10" customFormat="1" x14ac:dyDescent="0.2">
      <c r="C40" s="43"/>
      <c r="E40" s="43"/>
    </row>
    <row r="41" spans="2:7" s="10" customFormat="1" x14ac:dyDescent="0.2">
      <c r="F41" s="43"/>
      <c r="G41" s="43"/>
    </row>
    <row r="42" spans="2:7" s="10" customFormat="1" x14ac:dyDescent="0.2"/>
    <row r="43" spans="2:7" s="10" customFormat="1" x14ac:dyDescent="0.2">
      <c r="B43" s="10" t="s">
        <v>39</v>
      </c>
      <c r="D43" s="43"/>
      <c r="E43" s="10" t="s">
        <v>41</v>
      </c>
    </row>
    <row r="44" spans="2:7" s="10" customFormat="1" x14ac:dyDescent="0.2">
      <c r="B44" s="10" t="s">
        <v>40</v>
      </c>
      <c r="E44" s="10" t="s">
        <v>42</v>
      </c>
    </row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Nancy Guadalupe  Ramírez Castro</cp:lastModifiedBy>
  <cp:lastPrinted>2020-01-23T20:49:44Z</cp:lastPrinted>
  <dcterms:created xsi:type="dcterms:W3CDTF">2019-12-11T17:18:27Z</dcterms:created>
  <dcterms:modified xsi:type="dcterms:W3CDTF">2024-01-31T04:44:48Z</dcterms:modified>
</cp:coreProperties>
</file>