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IF\4TO TRIMESTRE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F39" i="1" l="1"/>
  <c r="G39" i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<sst xmlns="http://schemas.openxmlformats.org/spreadsheetml/2006/main" count="48" uniqueCount="48">
  <si>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</si>
  <si>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</si>
  <si>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</si>
  <si>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</si>
  <si>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</si>
  <si>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</si>
  <si>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</si>
  <si>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</si>
  <si>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</si>
  <si>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</si>
  <si>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</si>
  <si>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</si>
  <si>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</si>
  <si>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</si>
  <si>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</si>
  <si>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</si>
  <si>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</si>
  <si>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</si>
  <si>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</si>
  <si>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</si>
  <si>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</si>
  <si>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</si>
  <si>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</si>
  <si>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</si>
  <si>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</si>
  <si>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</si>
  <si>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</si>
  <si>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</si>
  <si>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</si>
  <si>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</si>
  <si>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</si>
  <si>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</si>
  <si>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</si>
  <si>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</si>
  <si>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</si>
  <si>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</si>
  <si>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</si>
  <si>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</si>
  <si>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</si>
  <si>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</si>
  <si>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</si>
  <si>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</si>
  <si>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Dra. Anna Elizabeth Chávez Mata</t>
  </si>
  <si>
    <t>Lic. Obed Puentes Parra</t>
  </si>
  <si>
    <t>Rectora</t>
  </si>
  <si>
    <t>Universidad Tecnológica de Parral</t>
  </si>
  <si>
    <t>Director Administrativo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</si>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</sst>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view="pageBreakPreview" zoomScale="130" zoomScaleNormal="100" zoomScaleSheetLayoutView="130" workbookViewId="0">
      <selection activeCell="F17" sqref="F1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5" width="12.140625" style="1" customWidth="1"/>
    <col min="6" max="7" width="12.28515625" style="1" bestFit="1" customWidth="1"/>
    <col min="8" max="8" width="12.8554687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45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47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23941417.289999999</v>
      </c>
      <c r="D9" s="17">
        <f>SUM(D10:D11)</f>
        <v>6075789.3200000003</v>
      </c>
      <c r="E9" s="18">
        <f>C9+D9</f>
        <v>30017206.609999999</v>
      </c>
      <c r="F9" s="17">
        <f>SUM(F10:F11)</f>
        <v>29944023.640000001</v>
      </c>
      <c r="G9" s="16">
        <f>SUM(G10:G11)</f>
        <v>28896907.549999997</v>
      </c>
      <c r="H9" s="15">
        <f>E9-F9</f>
        <v>73182.969999998808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23941417.289999999</v>
      </c>
      <c r="D11" s="20">
        <v>6075789.3200000003</v>
      </c>
      <c r="E11" s="21">
        <f t="shared" si="0"/>
        <v>30017206.609999999</v>
      </c>
      <c r="F11" s="20">
        <v>29944023.640000001</v>
      </c>
      <c r="G11" s="19">
        <v>28896907.549999997</v>
      </c>
      <c r="H11" s="22">
        <f t="shared" si="1"/>
        <v>73182.969999998808</v>
      </c>
    </row>
    <row r="12" spans="2:8" s="9" customFormat="1" ht="15" customHeight="1" x14ac:dyDescent="0.2">
      <c r="B12" s="8" t="s">
        <v>15</v>
      </c>
      <c r="C12" s="16">
        <f>SUM(C13:C20)</f>
        <v>4927235.1000000006</v>
      </c>
      <c r="D12" s="17">
        <f>SUM(D13:D20)</f>
        <v>1945376.9000000001</v>
      </c>
      <c r="E12" s="18">
        <f t="shared" si="0"/>
        <v>6872612.0000000009</v>
      </c>
      <c r="F12" s="17">
        <f>SUM(F13:F20)</f>
        <v>6852612.0000000009</v>
      </c>
      <c r="G12" s="16">
        <f>SUM(G13:G20)</f>
        <v>6852612.0000000009</v>
      </c>
      <c r="H12" s="15">
        <f t="shared" si="1"/>
        <v>20000</v>
      </c>
    </row>
    <row r="13" spans="2:8" ht="15" customHeight="1" x14ac:dyDescent="0.2">
      <c r="B13" s="6" t="s">
        <v>16</v>
      </c>
      <c r="C13" s="19">
        <v>4927235.1000000006</v>
      </c>
      <c r="D13" s="20">
        <v>1945376.9000000001</v>
      </c>
      <c r="E13" s="21">
        <f t="shared" si="0"/>
        <v>6872612.0000000009</v>
      </c>
      <c r="F13" s="20">
        <v>6852612.0000000009</v>
      </c>
      <c r="G13" s="19">
        <v>6852612.0000000009</v>
      </c>
      <c r="H13" s="22">
        <f t="shared" si="1"/>
        <v>20000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2487988</v>
      </c>
      <c r="E33" s="18">
        <f t="shared" si="0"/>
        <v>2487988</v>
      </c>
      <c r="F33" s="17">
        <f>SUM(F34)</f>
        <v>1465600.67</v>
      </c>
      <c r="G33" s="16">
        <f>SUM(G34)</f>
        <v>1068880.67</v>
      </c>
      <c r="H33" s="15">
        <f t="shared" si="1"/>
        <v>1022387.3300000001</v>
      </c>
    </row>
    <row r="34" spans="2:8" ht="15" customHeight="1" x14ac:dyDescent="0.2">
      <c r="B34" s="6" t="s">
        <v>37</v>
      </c>
      <c r="C34" s="19">
        <v>0</v>
      </c>
      <c r="D34" s="20">
        <v>2487988</v>
      </c>
      <c r="E34" s="21">
        <f t="shared" si="0"/>
        <v>2487988</v>
      </c>
      <c r="F34" s="20">
        <v>1465600.67</v>
      </c>
      <c r="G34" s="19">
        <v>1068880.67</v>
      </c>
      <c r="H34" s="22">
        <f t="shared" si="1"/>
        <v>1022387.3300000001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28868652.390000001</v>
      </c>
      <c r="D39" s="28">
        <f>SUM(D37,D36,D35,D33,D28,D25,D9,D12,D21)</f>
        <v>10509154.220000001</v>
      </c>
      <c r="E39" s="29">
        <f t="shared" si="0"/>
        <v>39377806.609999999</v>
      </c>
      <c r="F39" s="28">
        <f>SUM(F37,F36,F35,F33,F28,F25,F21,F12,F9)</f>
        <v>38262236.310000002</v>
      </c>
      <c r="G39" s="27">
        <f>SUM(G37,G36,G35,G33,G28,G25,G21,G12,G9)</f>
        <v>36818400.219999999</v>
      </c>
      <c r="H39" s="30">
        <f t="shared" si="1"/>
        <v>1115570.299999997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>
      <c r="B45" s="31" t="s">
        <v>42</v>
      </c>
      <c r="E45" s="31" t="s">
        <v>43</v>
      </c>
    </row>
    <row r="46" spans="2:8" s="31" customFormat="1" ht="15" customHeight="1" x14ac:dyDescent="0.2">
      <c r="B46" s="31" t="s">
        <v>44</v>
      </c>
      <c r="E46" s="31" t="s">
        <v>46</v>
      </c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</cp:lastModifiedBy>
  <cp:lastPrinted>2023-04-26T19:30:26Z</cp:lastPrinted>
  <dcterms:created xsi:type="dcterms:W3CDTF">2019-12-16T16:57:10Z</dcterms:created>
  <dcterms:modified xsi:type="dcterms:W3CDTF">2024-01-26T17:12:10Z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296c7139-4a20-41f6-9aa7-32d9e7ea89f6</vt:lpwstr>
  </property>
</Properties>
</file>