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dr18012k8\DIR_FINANCIAMIENTO\FIDEICOMISOS\FOFAE\INFORMACION FINANCIERA\CUENTA PUBLICA 2023\"/>
    </mc:Choice>
  </mc:AlternateContent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05" yWindow="-105" windowWidth="23250" windowHeight="12570"/>
  </bookViews>
  <sheets>
    <sheet name="EIP_CP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E12" i="1" s="1"/>
  <c r="H12" i="1" s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G39" i="1" l="1"/>
  <c r="F39" i="1"/>
  <c r="D39" i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<sst xmlns="http://schemas.openxmlformats.org/spreadsheetml/2006/main" count="44" uniqueCount="44">
  <si>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</si>
  <si>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</si>
  <si>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</si>
  <si>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</si>
  <si>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</si>
  <si>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</si>
  <si>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</si>
  <si>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</si>
  <si>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</si>
  <si>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</si>
  <si>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</si>
  <si>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</si>
  <si>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</si>
  <si>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</si>
  <si>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</si>
  <si>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</si>
  <si>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</si>
  <si>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</si>
  <si>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</si>
  <si>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</si>
  <si>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</si>
  <si>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</si>
  <si>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</si>
  <si>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</si>
  <si>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</si>
  <si>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</si>
  <si>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</si>
  <si>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</si>
  <si>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</si>
  <si>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</si>
  <si>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</si>
  <si>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</si>
  <si>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</si>
  <si>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</si>
  <si>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</si>
  <si>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</si>
  <si>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</si>
  <si>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</si>
  <si>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</si>
  <si>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</si>
  <si>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</si>
  <si>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</si>
  <si>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Del 01 de enero al 31 de diciembre de 2021</t>
  </si>
  <si>
    <t>Fondo de Fomento Agropecuario - FOFAE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</si>
</sst>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1" fillId="0" borderId="10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4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/>
  <dimension ref="B1:H96"/>
  <sheetViews>
    <sheetView tabSelected="1" zoomScale="90" zoomScaleNormal="90" workbookViewId="0">
      <selection activeCell="C13" sqref="C13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1.42578125" style="1"/>
    <col min="4" max="4" width="14" style="1" customWidth="1"/>
    <col min="5" max="16384" width="11.42578125" style="1"/>
  </cols>
  <sheetData>
    <row r="1" spans="2:8" ht="15" customHeight="1" thickBot="1" x14ac:dyDescent="0.25"/>
    <row r="2" spans="2:8" ht="15" customHeight="1" x14ac:dyDescent="0.2">
      <c r="B2" s="32" t="s">
        <v>43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5">
      <c r="B4" s="38" t="s">
        <v>42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343017935</v>
      </c>
      <c r="D9" s="17">
        <f>SUM(D10:D11)</f>
        <v>29861802.609999999</v>
      </c>
      <c r="E9" s="18">
        <f>C9+D9</f>
        <v>372879737.61000001</v>
      </c>
      <c r="F9" s="17">
        <f>SUM(F10:F11)</f>
        <v>372879737.61000001</v>
      </c>
      <c r="G9" s="16">
        <f>SUM(G10:G11)</f>
        <v>337706469.61000001</v>
      </c>
      <c r="H9" s="15">
        <f>E9-F9</f>
        <v>0</v>
      </c>
    </row>
    <row r="10" spans="2:8" ht="15" customHeight="1" x14ac:dyDescent="0.2">
      <c r="B10" s="6" t="s">
        <v>13</v>
      </c>
      <c r="C10" s="47">
        <v>343017935</v>
      </c>
      <c r="D10" s="47">
        <v>29861802.609999999</v>
      </c>
      <c r="E10" s="21">
        <f t="shared" ref="E10:E39" si="0">C10+D10</f>
        <v>372879737.61000001</v>
      </c>
      <c r="F10" s="48">
        <v>372879737.61000001</v>
      </c>
      <c r="G10" s="47">
        <v>337706469.61000001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0</v>
      </c>
      <c r="D12" s="17">
        <f>SUM(D13:D20)</f>
        <v>0</v>
      </c>
      <c r="E12" s="18">
        <f t="shared" si="0"/>
        <v>0</v>
      </c>
      <c r="F12" s="17">
        <f>SUM(F13:F20)</f>
        <v>0</v>
      </c>
      <c r="G12" s="16">
        <f>SUM(G13:G20)</f>
        <v>0</v>
      </c>
      <c r="H12" s="15">
        <f t="shared" si="1"/>
        <v>0</v>
      </c>
    </row>
    <row r="13" spans="2:8" ht="15" customHeight="1" x14ac:dyDescent="0.2">
      <c r="B13" s="6" t="s">
        <v>16</v>
      </c>
      <c r="C13" s="19">
        <v>0</v>
      </c>
      <c r="D13" s="20">
        <v>0</v>
      </c>
      <c r="E13" s="21">
        <f t="shared" si="0"/>
        <v>0</v>
      </c>
      <c r="F13" s="20">
        <v>0</v>
      </c>
      <c r="G13" s="19">
        <v>0</v>
      </c>
      <c r="H13" s="22">
        <f t="shared" si="1"/>
        <v>0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343017935</v>
      </c>
      <c r="D39" s="28">
        <f>SUM(D37,D36,D35,D33,D28,D25,D9,D12,D21)</f>
        <v>29861802.609999999</v>
      </c>
      <c r="E39" s="29">
        <f t="shared" si="0"/>
        <v>372879737.61000001</v>
      </c>
      <c r="F39" s="28">
        <f>SUM(F37,F36,F35,F33,F28,F25,F21,F12,F9)</f>
        <v>372879737.61000001</v>
      </c>
      <c r="G39" s="27">
        <f>SUM(G37,G36,G35,G33,G28,G25,G21,G12,G9)</f>
        <v>337706469.61000001</v>
      </c>
      <c r="H39" s="30">
        <f t="shared" si="1"/>
        <v>0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"/>
    <row r="45" spans="2:8" s="31" customFormat="1" ht="15" customHeight="1" x14ac:dyDescent="0.2"/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LUIS ALBERTO CHAVEZ CHAVEZ</cp:lastModifiedBy>
  <dcterms:created xsi:type="dcterms:W3CDTF">2019-12-16T16:57:10Z</dcterms:created>
  <dcterms:modified xsi:type="dcterms:W3CDTF">2024-02-06T01:41:59Z</dcterms:modified>
</cp:coreProperties>
</file>