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SIF\4TO TRIMESTRE\PARA CARGAR CORRECTOS\"/>
    </mc:Choice>
  </mc:AlternateContent>
  <xr:revisionPtr revIDLastSave="0" documentId="13_ncr:1_{A4A9F300-54FE-43C0-9AA5-F6CB6E96581B}" xr6:coauthVersionLast="36" xr6:coauthVersionMax="36" xr10:uidLastSave="{00000000-0000-0000-0000-000000000000}"/>
  <bookViews>
    <workbookView xWindow="0" yWindow="0" windowWidth="19200" windowHeight="10896" xr2:uid="{00000000-000D-0000-FFFF-FFFF00000000}"/>
  </bookViews>
  <sheets>
    <sheet name="Hoja1" sheetId="1" r:id="rId1"/>
  </sheets>
  <definedNames>
    <definedName name="_xlnm.Print_Area" localSheetId="0">Hoja1!$A$1:$H$47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37" i="1" l="1"/>
  <c r="H37" i="1" s="1"/>
  <c r="E33" i="1" l="1"/>
  <c r="H33" i="1" s="1"/>
  <c r="E31" i="1"/>
  <c r="H31" i="1" s="1"/>
  <c r="E35" i="1"/>
  <c r="H35" i="1" s="1"/>
  <c r="E25" i="1" l="1"/>
  <c r="H27" i="1" l="1"/>
  <c r="H29" i="1" l="1"/>
  <c r="H25" i="1"/>
  <c r="H23" i="1" l="1"/>
  <c r="E19" i="1" l="1"/>
  <c r="E21" i="1" l="1"/>
  <c r="H21" i="1" s="1"/>
  <c r="C21" i="1"/>
  <c r="H19" i="1" l="1"/>
  <c r="H17" i="1"/>
  <c r="H15" i="1"/>
  <c r="H13" i="1"/>
  <c r="H11" i="1"/>
  <c r="D17" i="1"/>
  <c r="D15" i="1"/>
  <c r="D13" i="1"/>
  <c r="D11" i="1"/>
  <c r="G38" i="1"/>
  <c r="F38" i="1"/>
  <c r="C38" i="1"/>
  <c r="D38" i="1" l="1"/>
  <c r="E38" i="1" s="1"/>
  <c r="H38" i="1" s="1"/>
</calcChain>
</file>

<file path=xl/sharedStrings.xml><?xml version="1.0" encoding="utf-8"?>
<sst xmlns="http://schemas.openxmlformats.org/spreadsheetml/2006/main" count="34" uniqueCount="24">
  <si>
    <t>Universidad Tecnológica de Parral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</si>
  <si>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</si>
  <si>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</si>
  <si>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</si>
  <si>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</si>
  <si>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</si>
  <si>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</si>
  <si>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</si>
  <si>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</si>
  <si>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</si>
  <si>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</si>
  <si>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Universidad Tecnologica de Parral</t>
  </si>
  <si>
    <t xml:space="preserve">Total del Gasto </t>
  </si>
  <si>
    <t>FAM Infraestructura Educativa Media Superior y Superior</t>
  </si>
  <si>
    <t>Fomento Regional de las Capacidades Científicas, Tecnológicas y de Innovación</t>
  </si>
  <si>
    <t>CICLO</t>
  </si>
  <si>
    <t>Rectora</t>
  </si>
  <si>
    <t>PROYECTOS DE INVERSION</t>
  </si>
  <si>
    <t>REM FAM Infraestructura Educativa Media Superior Superior</t>
  </si>
  <si>
    <t>Dra. Anna Elizbeth Chávez Mata</t>
  </si>
  <si>
    <t>Lic. Obed Puentes Parra</t>
  </si>
  <si>
    <t>Director Administrativo</t>
  </si>
  <si>
    <t>Programa para el Desarrollo Profesional Docente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</si>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</sst>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6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horizontal="lef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0" fontId="0" fillId="0" borderId="6" xfId="0" applyBorder="1"/>
    <xf numFmtId="0" fontId="2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Fill="1" applyBorder="1"/>
    <xf numFmtId="0" fontId="3" fillId="0" borderId="3" xfId="0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0" fillId="3" borderId="10" xfId="0" applyFill="1" applyBorder="1"/>
    <xf numFmtId="0" fontId="3" fillId="3" borderId="3" xfId="0" applyFont="1" applyFill="1" applyBorder="1" applyAlignment="1" applyProtection="1">
      <alignment horizontal="left" vertical="center"/>
      <protection locked="0"/>
    </xf>
    <xf numFmtId="4" fontId="3" fillId="3" borderId="10" xfId="0" applyNumberFormat="1" applyFont="1" applyFill="1" applyBorder="1" applyAlignment="1" applyProtection="1">
      <alignment horizontal="right" vertical="center"/>
      <protection locked="0"/>
    </xf>
    <xf numFmtId="4" fontId="3" fillId="3" borderId="0" xfId="0" applyNumberFormat="1" applyFont="1" applyFill="1" applyBorder="1" applyAlignment="1" applyProtection="1">
      <alignment horizontal="right" vertical="center"/>
      <protection locked="0"/>
    </xf>
    <xf numFmtId="4" fontId="3" fillId="3" borderId="15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/>
    <xf numFmtId="0" fontId="3" fillId="3" borderId="3" xfId="0" applyFont="1" applyFill="1" applyBorder="1" applyAlignment="1" applyProtection="1">
      <alignment horizontal="left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view="pageBreakPreview" topLeftCell="A21" zoomScale="118" zoomScaleNormal="100" zoomScaleSheetLayoutView="118" workbookViewId="0">
      <selection activeCell="I31" sqref="I31"/>
    </sheetView>
  </sheetViews>
  <sheetFormatPr baseColWidth="10" defaultRowHeight="14.4" x14ac:dyDescent="0.3"/>
  <cols>
    <col min="2" max="2" width="45.44140625" bestFit="1" customWidth="1"/>
    <col min="3" max="3" width="12.33203125" bestFit="1" customWidth="1"/>
    <col min="5" max="5" width="12.33203125" bestFit="1" customWidth="1"/>
    <col min="6" max="8" width="12.44140625" customWidth="1"/>
    <col min="9" max="9" width="24.109375" customWidth="1"/>
  </cols>
  <sheetData>
    <row r="1" spans="1:8" x14ac:dyDescent="0.3">
      <c r="A1" s="30" t="s">
        <v>0</v>
      </c>
      <c r="B1" s="30"/>
      <c r="C1" s="30"/>
      <c r="D1" s="30"/>
      <c r="E1" s="30"/>
      <c r="F1" s="30"/>
      <c r="G1" s="30"/>
      <c r="H1" s="31"/>
    </row>
    <row r="2" spans="1:8" x14ac:dyDescent="0.3">
      <c r="A2" s="30"/>
      <c r="B2" s="30"/>
      <c r="C2" s="30"/>
      <c r="D2" s="30"/>
      <c r="E2" s="30"/>
      <c r="F2" s="30"/>
      <c r="G2" s="30"/>
      <c r="H2" s="31"/>
    </row>
    <row r="3" spans="1:8" x14ac:dyDescent="0.3">
      <c r="A3" s="30"/>
      <c r="B3" s="30"/>
      <c r="C3" s="30"/>
      <c r="D3" s="30"/>
      <c r="E3" s="30"/>
      <c r="F3" s="30"/>
      <c r="G3" s="30"/>
      <c r="H3" s="31"/>
    </row>
    <row r="4" spans="1:8" x14ac:dyDescent="0.3">
      <c r="A4" s="32" t="s">
        <v>17</v>
      </c>
      <c r="B4" s="32"/>
      <c r="C4" s="32"/>
      <c r="D4" s="32"/>
      <c r="E4" s="32"/>
      <c r="F4" s="32"/>
      <c r="G4" s="32"/>
      <c r="H4" s="33"/>
    </row>
    <row r="5" spans="1:8" ht="15" thickBot="1" x14ac:dyDescent="0.35">
      <c r="A5" s="44" t="s">
        <v>23</v>
      </c>
      <c r="B5" s="44"/>
      <c r="C5" s="44"/>
      <c r="D5" s="44"/>
      <c r="E5" s="44"/>
      <c r="F5" s="44"/>
      <c r="G5" s="44"/>
      <c r="H5" s="45"/>
    </row>
    <row r="6" spans="1:8" ht="15" thickBot="1" x14ac:dyDescent="0.35">
      <c r="A6" s="34" t="s">
        <v>15</v>
      </c>
      <c r="B6" s="37" t="s">
        <v>1</v>
      </c>
      <c r="C6" s="40" t="s">
        <v>2</v>
      </c>
      <c r="D6" s="40"/>
      <c r="E6" s="40"/>
      <c r="F6" s="40"/>
      <c r="G6" s="41"/>
      <c r="H6" s="42" t="s">
        <v>3</v>
      </c>
    </row>
    <row r="7" spans="1:8" ht="36.6" thickBot="1" x14ac:dyDescent="0.35">
      <c r="A7" s="35"/>
      <c r="B7" s="38"/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43"/>
    </row>
    <row r="8" spans="1:8" ht="15" thickBot="1" x14ac:dyDescent="0.35">
      <c r="A8" s="36"/>
      <c r="B8" s="39"/>
      <c r="C8" s="15">
        <v>1</v>
      </c>
      <c r="D8" s="2">
        <v>2</v>
      </c>
      <c r="E8" s="2" t="s">
        <v>9</v>
      </c>
      <c r="F8" s="2">
        <v>4</v>
      </c>
      <c r="G8" s="2">
        <v>5</v>
      </c>
      <c r="H8" s="3" t="s">
        <v>10</v>
      </c>
    </row>
    <row r="9" spans="1:8" x14ac:dyDescent="0.3">
      <c r="A9" s="14"/>
      <c r="B9" s="4"/>
      <c r="C9" s="5"/>
      <c r="D9" s="6"/>
      <c r="E9" s="7"/>
      <c r="F9" s="6"/>
      <c r="G9" s="5"/>
      <c r="H9" s="8"/>
    </row>
    <row r="10" spans="1:8" s="22" customFormat="1" x14ac:dyDescent="0.3">
      <c r="A10" s="17"/>
      <c r="B10" s="18" t="s">
        <v>11</v>
      </c>
      <c r="C10" s="19"/>
      <c r="D10" s="20"/>
      <c r="E10" s="19"/>
      <c r="F10" s="20"/>
      <c r="G10" s="19"/>
      <c r="H10" s="21"/>
    </row>
    <row r="11" spans="1:8" s="28" customFormat="1" x14ac:dyDescent="0.3">
      <c r="A11" s="23">
        <v>2015</v>
      </c>
      <c r="B11" s="24" t="s">
        <v>13</v>
      </c>
      <c r="C11" s="25">
        <v>25000000</v>
      </c>
      <c r="D11" s="26">
        <f>E11-C11</f>
        <v>3679544.629999999</v>
      </c>
      <c r="E11" s="25">
        <v>28679544.629999999</v>
      </c>
      <c r="F11" s="26">
        <f>23139739.19+4649017.82</f>
        <v>27788757.010000002</v>
      </c>
      <c r="G11" s="25">
        <v>27788757.010000002</v>
      </c>
      <c r="H11" s="27">
        <f>E11-F11</f>
        <v>890787.61999999732</v>
      </c>
    </row>
    <row r="12" spans="1:8" s="28" customFormat="1" x14ac:dyDescent="0.3">
      <c r="A12" s="23"/>
      <c r="B12" s="24"/>
      <c r="C12" s="25"/>
      <c r="D12" s="26"/>
      <c r="E12" s="25"/>
      <c r="F12" s="26"/>
      <c r="G12" s="25"/>
      <c r="H12" s="27"/>
    </row>
    <row r="13" spans="1:8" s="28" customFormat="1" x14ac:dyDescent="0.3">
      <c r="A13" s="23">
        <v>2014</v>
      </c>
      <c r="B13" s="24" t="s">
        <v>13</v>
      </c>
      <c r="C13" s="25">
        <v>3000000</v>
      </c>
      <c r="D13" s="26">
        <f>E13-C13</f>
        <v>535796.25999999978</v>
      </c>
      <c r="E13" s="25">
        <v>3535796.26</v>
      </c>
      <c r="F13" s="25">
        <v>3535796.26</v>
      </c>
      <c r="G13" s="25">
        <v>3535796.26</v>
      </c>
      <c r="H13" s="27">
        <f>E13-F13</f>
        <v>0</v>
      </c>
    </row>
    <row r="14" spans="1:8" s="28" customFormat="1" x14ac:dyDescent="0.3">
      <c r="A14" s="23"/>
      <c r="B14" s="29"/>
      <c r="C14" s="25"/>
      <c r="D14" s="26"/>
      <c r="E14" s="25"/>
      <c r="F14" s="26"/>
      <c r="G14" s="25"/>
      <c r="H14" s="27"/>
    </row>
    <row r="15" spans="1:8" s="28" customFormat="1" ht="22.8" x14ac:dyDescent="0.3">
      <c r="A15" s="23">
        <v>2017</v>
      </c>
      <c r="B15" s="29" t="s">
        <v>14</v>
      </c>
      <c r="C15" s="25">
        <v>1844000</v>
      </c>
      <c r="D15" s="26">
        <f>E15-C15</f>
        <v>376000</v>
      </c>
      <c r="E15" s="25">
        <v>2220000</v>
      </c>
      <c r="F15" s="26">
        <v>2208000</v>
      </c>
      <c r="G15" s="25">
        <v>2208000</v>
      </c>
      <c r="H15" s="27">
        <f>E15-F15</f>
        <v>12000</v>
      </c>
    </row>
    <row r="16" spans="1:8" s="28" customFormat="1" x14ac:dyDescent="0.3">
      <c r="A16" s="23"/>
      <c r="B16" s="29"/>
      <c r="C16" s="25"/>
      <c r="D16" s="26"/>
      <c r="E16" s="25"/>
      <c r="F16" s="26"/>
      <c r="G16" s="25"/>
      <c r="H16" s="27"/>
    </row>
    <row r="17" spans="1:8" s="28" customFormat="1" x14ac:dyDescent="0.3">
      <c r="A17" s="23">
        <v>2019</v>
      </c>
      <c r="B17" s="29" t="s">
        <v>13</v>
      </c>
      <c r="C17" s="25">
        <v>1300000</v>
      </c>
      <c r="D17" s="26">
        <f>E17-C17</f>
        <v>0</v>
      </c>
      <c r="E17" s="25">
        <v>1300000</v>
      </c>
      <c r="F17" s="26">
        <v>1300000</v>
      </c>
      <c r="G17" s="25">
        <v>1300000</v>
      </c>
      <c r="H17" s="27">
        <f>E17-F17</f>
        <v>0</v>
      </c>
    </row>
    <row r="18" spans="1:8" s="28" customFormat="1" x14ac:dyDescent="0.3">
      <c r="A18" s="23"/>
      <c r="B18" s="29"/>
      <c r="C18" s="25"/>
      <c r="D18" s="26"/>
      <c r="E18" s="25"/>
      <c r="F18" s="26"/>
      <c r="G18" s="25"/>
      <c r="H18" s="27"/>
    </row>
    <row r="19" spans="1:8" s="28" customFormat="1" x14ac:dyDescent="0.3">
      <c r="A19" s="23">
        <v>2021</v>
      </c>
      <c r="B19" s="29" t="s">
        <v>13</v>
      </c>
      <c r="C19" s="25">
        <v>2500000</v>
      </c>
      <c r="D19" s="25">
        <v>-0.02</v>
      </c>
      <c r="E19" s="25">
        <f>C19+D19</f>
        <v>2499999.98</v>
      </c>
      <c r="F19" s="26">
        <v>2499084.52</v>
      </c>
      <c r="G19" s="25">
        <v>2499084.52</v>
      </c>
      <c r="H19" s="27">
        <f>E19-F19</f>
        <v>915.45999999996275</v>
      </c>
    </row>
    <row r="20" spans="1:8" s="28" customFormat="1" x14ac:dyDescent="0.3">
      <c r="A20" s="23"/>
      <c r="B20" s="29"/>
      <c r="C20" s="25"/>
      <c r="D20" s="26"/>
      <c r="E20" s="25"/>
      <c r="F20" s="26"/>
      <c r="G20" s="25"/>
      <c r="H20" s="27"/>
    </row>
    <row r="21" spans="1:8" s="28" customFormat="1" x14ac:dyDescent="0.3">
      <c r="A21" s="23">
        <v>2020</v>
      </c>
      <c r="B21" s="29" t="s">
        <v>18</v>
      </c>
      <c r="C21" s="25">
        <f>799999.87+1700000</f>
        <v>2499999.87</v>
      </c>
      <c r="D21" s="26">
        <v>0</v>
      </c>
      <c r="E21" s="25">
        <f>799999.87+1700000</f>
        <v>2499999.87</v>
      </c>
      <c r="F21" s="25">
        <v>2497505.91</v>
      </c>
      <c r="G21" s="25">
        <v>2497505.91</v>
      </c>
      <c r="H21" s="27">
        <f>E21-F21</f>
        <v>2493.9599999999627</v>
      </c>
    </row>
    <row r="22" spans="1:8" s="28" customFormat="1" x14ac:dyDescent="0.3">
      <c r="A22" s="23"/>
      <c r="B22" s="29"/>
      <c r="C22" s="25"/>
      <c r="D22" s="26"/>
      <c r="E22" s="25"/>
      <c r="F22" s="26"/>
      <c r="G22" s="25"/>
      <c r="H22" s="27"/>
    </row>
    <row r="23" spans="1:8" s="28" customFormat="1" x14ac:dyDescent="0.3">
      <c r="A23" s="23">
        <v>2021</v>
      </c>
      <c r="B23" s="29" t="s">
        <v>13</v>
      </c>
      <c r="C23" s="25">
        <v>1500000</v>
      </c>
      <c r="D23" s="26">
        <v>156.37</v>
      </c>
      <c r="E23" s="25">
        <v>1500156.37</v>
      </c>
      <c r="F23" s="25">
        <v>1500000</v>
      </c>
      <c r="G23" s="25">
        <v>1389400</v>
      </c>
      <c r="H23" s="27">
        <f t="shared" ref="H23:H35" si="0">E23-F23</f>
        <v>156.37000000011176</v>
      </c>
    </row>
    <row r="24" spans="1:8" s="28" customFormat="1" x14ac:dyDescent="0.3">
      <c r="A24" s="23"/>
      <c r="B24" s="29"/>
      <c r="C24" s="25"/>
      <c r="D24" s="26"/>
      <c r="E24" s="25"/>
      <c r="F24" s="26"/>
      <c r="G24" s="25"/>
      <c r="H24" s="27"/>
    </row>
    <row r="25" spans="1:8" s="28" customFormat="1" x14ac:dyDescent="0.3">
      <c r="A25" s="23">
        <v>2022</v>
      </c>
      <c r="B25" s="29" t="s">
        <v>13</v>
      </c>
      <c r="C25" s="25">
        <v>1297042</v>
      </c>
      <c r="D25" s="26">
        <v>223.05</v>
      </c>
      <c r="E25" s="25">
        <f>+C25+D25</f>
        <v>1297265.05</v>
      </c>
      <c r="F25" s="26">
        <v>1296818.95</v>
      </c>
      <c r="G25" s="25">
        <v>1296818.95</v>
      </c>
      <c r="H25" s="27">
        <f t="shared" si="0"/>
        <v>446.10000000009313</v>
      </c>
    </row>
    <row r="26" spans="1:8" s="28" customFormat="1" x14ac:dyDescent="0.3">
      <c r="A26" s="23"/>
      <c r="B26" s="29"/>
      <c r="C26" s="25"/>
      <c r="D26" s="26"/>
      <c r="E26" s="25"/>
      <c r="F26" s="26"/>
      <c r="G26" s="25"/>
      <c r="H26" s="27"/>
    </row>
    <row r="27" spans="1:8" s="28" customFormat="1" x14ac:dyDescent="0.3">
      <c r="A27" s="23">
        <v>2022</v>
      </c>
      <c r="B27" s="29" t="s">
        <v>13</v>
      </c>
      <c r="C27" s="25">
        <v>1000000</v>
      </c>
      <c r="D27" s="26">
        <v>0</v>
      </c>
      <c r="E27" s="25">
        <v>1000000</v>
      </c>
      <c r="F27" s="26">
        <v>1000000</v>
      </c>
      <c r="G27" s="25">
        <v>1000000</v>
      </c>
      <c r="H27" s="27">
        <f t="shared" si="0"/>
        <v>0</v>
      </c>
    </row>
    <row r="28" spans="1:8" s="28" customFormat="1" x14ac:dyDescent="0.3">
      <c r="A28" s="23"/>
      <c r="B28" s="29"/>
      <c r="C28" s="25"/>
      <c r="D28" s="26"/>
      <c r="E28" s="25"/>
      <c r="F28" s="26"/>
      <c r="G28" s="25"/>
      <c r="H28" s="27"/>
    </row>
    <row r="29" spans="1:8" s="28" customFormat="1" x14ac:dyDescent="0.3">
      <c r="A29" s="23">
        <v>2022</v>
      </c>
      <c r="B29" s="29" t="s">
        <v>13</v>
      </c>
      <c r="C29" s="25">
        <v>289010</v>
      </c>
      <c r="D29" s="26">
        <v>0</v>
      </c>
      <c r="E29" s="25">
        <v>289010</v>
      </c>
      <c r="F29" s="26">
        <v>289010</v>
      </c>
      <c r="G29" s="25">
        <v>289010</v>
      </c>
      <c r="H29" s="27">
        <f t="shared" si="0"/>
        <v>0</v>
      </c>
    </row>
    <row r="30" spans="1:8" s="28" customFormat="1" x14ac:dyDescent="0.3">
      <c r="A30" s="23"/>
      <c r="B30" s="29"/>
      <c r="C30" s="25"/>
      <c r="D30" s="26"/>
      <c r="E30" s="25"/>
      <c r="F30" s="26"/>
      <c r="G30" s="25"/>
      <c r="H30" s="27"/>
    </row>
    <row r="31" spans="1:8" s="28" customFormat="1" x14ac:dyDescent="0.3">
      <c r="A31" s="23">
        <v>2023</v>
      </c>
      <c r="B31" s="29" t="s">
        <v>13</v>
      </c>
      <c r="C31" s="25">
        <v>2010987</v>
      </c>
      <c r="D31" s="26">
        <v>70.95</v>
      </c>
      <c r="E31" s="25">
        <f>+C31+D31</f>
        <v>2011057.95</v>
      </c>
      <c r="F31" s="26">
        <v>2009826.44</v>
      </c>
      <c r="G31" s="25">
        <v>2009826.44</v>
      </c>
      <c r="H31" s="27">
        <f t="shared" si="0"/>
        <v>1231.5100000000093</v>
      </c>
    </row>
    <row r="32" spans="1:8" s="28" customFormat="1" x14ac:dyDescent="0.3">
      <c r="A32" s="23"/>
      <c r="B32" s="29"/>
      <c r="C32" s="25"/>
      <c r="D32" s="26"/>
      <c r="E32" s="25"/>
      <c r="F32" s="26"/>
      <c r="G32" s="25"/>
      <c r="H32" s="27"/>
    </row>
    <row r="33" spans="1:8" s="28" customFormat="1" x14ac:dyDescent="0.3">
      <c r="A33" s="23">
        <v>2023</v>
      </c>
      <c r="B33" s="29" t="s">
        <v>13</v>
      </c>
      <c r="C33" s="25">
        <v>397001</v>
      </c>
      <c r="D33" s="26">
        <v>0</v>
      </c>
      <c r="E33" s="25">
        <f>+C33+D33</f>
        <v>397001</v>
      </c>
      <c r="F33" s="26">
        <v>396720</v>
      </c>
      <c r="G33" s="25">
        <v>396720</v>
      </c>
      <c r="H33" s="27">
        <f t="shared" si="0"/>
        <v>281</v>
      </c>
    </row>
    <row r="34" spans="1:8" s="28" customFormat="1" x14ac:dyDescent="0.3">
      <c r="A34" s="23"/>
      <c r="B34" s="29"/>
      <c r="C34" s="25"/>
      <c r="D34" s="26"/>
      <c r="E34" s="25"/>
      <c r="F34" s="26"/>
      <c r="G34" s="25"/>
      <c r="H34" s="27"/>
    </row>
    <row r="35" spans="1:8" s="28" customFormat="1" x14ac:dyDescent="0.3">
      <c r="A35" s="23">
        <v>2023</v>
      </c>
      <c r="B35" t="s">
        <v>22</v>
      </c>
      <c r="C35" s="25">
        <v>80000</v>
      </c>
      <c r="D35" s="26">
        <v>2.19</v>
      </c>
      <c r="E35" s="25">
        <f>+D35+C35</f>
        <v>80002.19</v>
      </c>
      <c r="F35" s="26">
        <v>60000</v>
      </c>
      <c r="G35" s="25">
        <v>0</v>
      </c>
      <c r="H35" s="27">
        <f t="shared" si="0"/>
        <v>20002.190000000002</v>
      </c>
    </row>
    <row r="36" spans="1:8" s="28" customFormat="1" x14ac:dyDescent="0.3">
      <c r="A36" s="23"/>
      <c r="B36"/>
      <c r="C36" s="25"/>
      <c r="D36" s="26"/>
      <c r="E36" s="25"/>
      <c r="F36" s="26"/>
      <c r="G36" s="25"/>
      <c r="H36" s="27"/>
    </row>
    <row r="37" spans="1:8" ht="15" thickBot="1" x14ac:dyDescent="0.35">
      <c r="A37" s="23">
        <v>2023</v>
      </c>
      <c r="B37" s="29" t="s">
        <v>13</v>
      </c>
      <c r="C37" s="25">
        <v>1200000</v>
      </c>
      <c r="D37" s="26">
        <v>0</v>
      </c>
      <c r="E37" s="25">
        <f>+C37+D37</f>
        <v>1200000</v>
      </c>
      <c r="F37" s="26">
        <v>636693.82000000007</v>
      </c>
      <c r="G37" s="25">
        <v>636693.82000000007</v>
      </c>
      <c r="H37" s="27">
        <f t="shared" ref="H37" si="1">E37-F37</f>
        <v>563306.17999999993</v>
      </c>
    </row>
    <row r="38" spans="1:8" ht="15" thickBot="1" x14ac:dyDescent="0.35">
      <c r="B38" s="9" t="s">
        <v>12</v>
      </c>
      <c r="C38" s="10">
        <f>SUM(C9:C37)</f>
        <v>43918039.869999997</v>
      </c>
      <c r="D38" s="11">
        <f>SUM(D9:D37)</f>
        <v>4591793.43</v>
      </c>
      <c r="E38" s="12">
        <f>SUM(C38,D38)</f>
        <v>48509833.299999997</v>
      </c>
      <c r="F38" s="11">
        <f>SUM(F9:F37)</f>
        <v>47018212.910000004</v>
      </c>
      <c r="G38" s="10">
        <f>SUM(G9:G37)</f>
        <v>46847612.910000004</v>
      </c>
      <c r="H38" s="13">
        <f>E38-F38</f>
        <v>1491620.3899999931</v>
      </c>
    </row>
    <row r="46" spans="1:8" x14ac:dyDescent="0.3">
      <c r="B46" s="16" t="s">
        <v>19</v>
      </c>
      <c r="E46" s="16" t="s">
        <v>20</v>
      </c>
    </row>
    <row r="47" spans="1:8" x14ac:dyDescent="0.3">
      <c r="B47" s="16" t="s">
        <v>16</v>
      </c>
      <c r="E47" s="16" t="s">
        <v>21</v>
      </c>
    </row>
  </sheetData>
  <mergeCells count="7">
    <mergeCell ref="A1:H3"/>
    <mergeCell ref="A4:H4"/>
    <mergeCell ref="A6:A8"/>
    <mergeCell ref="B6:B8"/>
    <mergeCell ref="C6:G6"/>
    <mergeCell ref="H6:H7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Mares</dc:creator>
  <cp:lastModifiedBy>obed puentes parra</cp:lastModifiedBy>
  <cp:lastPrinted>2024-01-26T20:31:15Z</cp:lastPrinted>
  <dcterms:created xsi:type="dcterms:W3CDTF">2021-07-31T02:56:55Z</dcterms:created>
  <dcterms:modified xsi:type="dcterms:W3CDTF">2024-01-26T20:31:20Z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4a690572-d14c-4d39-9432-ce808d1d97c9</vt:lpwstr>
  </property>
</Properties>
</file>