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13_ncr:1_{9ECBE74E-4F5F-4F85-825B-AFB71BD5A4BF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F20" i="1"/>
  <c r="G20" i="1"/>
  <c r="E34" i="1" l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2" i="1"/>
  <c r="E11" i="1"/>
  <c r="E10" i="1"/>
  <c r="E9" i="1"/>
  <c r="G38" i="1" l="1"/>
  <c r="F38" i="1"/>
  <c r="C38" i="1"/>
  <c r="E13" i="1"/>
  <c r="D20" i="1"/>
  <c r="E20" i="1" s="1"/>
  <c r="D38" i="1" l="1"/>
  <c r="E38" i="1" s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<sst xmlns="http://schemas.openxmlformats.org/spreadsheetml/2006/main" count="49" uniqueCount="40">
  <si>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</si>
  <si>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</si>
  <si>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</si>
  <si>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</si>
  <si>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</si>
  <si>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</si>
  <si>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</si>
  <si>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</si>
  <si>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</si>
  <si>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</si>
  <si>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</si>
  <si>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</si>
  <si>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</si>
  <si>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</si>
  <si>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</si>
  <si>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</si>
  <si>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</si>
  <si>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</si>
  <si>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</si>
  <si>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</si>
  <si>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</si>
  <si>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</si>
  <si>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</si>
  <si>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</si>
  <si>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</si>
  <si>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</si>
  <si>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</si>
  <si>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</si>
  <si>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</si>
  <si>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</si>
  <si>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</si>
  <si>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</si>
  <si>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</si>
  <si>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</si>
  <si>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</si>
  <si>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</si>
  <si>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</si>
  <si>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</si>
  <si>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CENTRAL DE AGUA Y SANEAMIENTO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</si>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</sst>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1202531</xdr:colOff>
      <xdr:row>41</xdr:row>
      <xdr:rowOff>23813</xdr:rowOff>
    </xdr:from>
    <xdr:to>
      <xdr:col>6</xdr:col>
      <xdr:colOff>353532</xdr:colOff>
      <xdr:row>48</xdr:row>
      <xdr:rowOff>107156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9438E12-6D5D-4B98-BA97-A0678C2242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1440656" y="7977188"/>
          <a:ext cx="8009251" cy="1166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G49" sqref="B2:G49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13000000</v>
      </c>
      <c r="D13" s="27">
        <v>6509776.3099999996</v>
      </c>
      <c r="E13" s="21">
        <f t="shared" si="0"/>
        <v>19509776.309999999</v>
      </c>
      <c r="F13" s="27">
        <v>13000000</v>
      </c>
      <c r="G13" s="20">
        <v>19509776.309999999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50869147.5</v>
      </c>
      <c r="D15" s="27">
        <v>-48587932.979999997</v>
      </c>
      <c r="E15" s="21">
        <f t="shared" si="0"/>
        <v>2281214.5200000033</v>
      </c>
      <c r="F15" s="27">
        <v>50869147.5</v>
      </c>
      <c r="G15" s="20">
        <v>2281214.52</v>
      </c>
    </row>
    <row r="16" spans="2:7" ht="36" customHeight="1" x14ac:dyDescent="0.2">
      <c r="B16" s="14" t="s">
        <v>28</v>
      </c>
      <c r="C16" s="19">
        <v>174019000</v>
      </c>
      <c r="D16" s="27">
        <v>20050092.350000001</v>
      </c>
      <c r="E16" s="21">
        <f t="shared" si="0"/>
        <v>194069092.34999999</v>
      </c>
      <c r="F16" s="27">
        <v>174019000</v>
      </c>
      <c r="G16" s="20">
        <v>202737122.34999999</v>
      </c>
    </row>
    <row r="17" spans="2:7" ht="24" customHeight="1" x14ac:dyDescent="0.2">
      <c r="B17" s="14" t="s">
        <v>29</v>
      </c>
      <c r="C17" s="19">
        <v>283934464.89999998</v>
      </c>
      <c r="D17" s="27">
        <v>39365286.399999999</v>
      </c>
      <c r="E17" s="21">
        <f t="shared" si="0"/>
        <v>323299751.29999995</v>
      </c>
      <c r="F17" s="27">
        <v>283934464.89999998</v>
      </c>
      <c r="G17" s="20">
        <v>322486751.30000001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521822612.39999998</v>
      </c>
      <c r="D20" s="28">
        <f>SUM(D9:D18)</f>
        <v>17337222.080000006</v>
      </c>
      <c r="E20" s="22">
        <f>C20+D20</f>
        <v>539159834.48000002</v>
      </c>
      <c r="F20" s="28">
        <f>SUM(F9:F18)</f>
        <v>521822612.39999998</v>
      </c>
      <c r="G20" s="22">
        <f>SUM(G9:G18)</f>
        <v>547014864.48000002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110314659.19</v>
      </c>
      <c r="D26" s="20">
        <v>1720489.0900000008</v>
      </c>
      <c r="E26" s="21">
        <f t="shared" ref="E26:E34" si="1">C26+D26</f>
        <v>112035148.28</v>
      </c>
      <c r="F26" s="20">
        <v>107898831.45</v>
      </c>
      <c r="G26" s="38">
        <v>107898831.43000001</v>
      </c>
    </row>
    <row r="27" spans="2:7" ht="12" customHeight="1" x14ac:dyDescent="0.2">
      <c r="B27" s="32" t="s">
        <v>12</v>
      </c>
      <c r="C27" s="20">
        <v>20489200</v>
      </c>
      <c r="D27" s="20">
        <v>-3934359.3200000003</v>
      </c>
      <c r="E27" s="21">
        <f t="shared" si="1"/>
        <v>16554840.68</v>
      </c>
      <c r="F27" s="20">
        <v>13683376.699999999</v>
      </c>
      <c r="G27" s="38">
        <v>13545976.199999999</v>
      </c>
    </row>
    <row r="28" spans="2:7" x14ac:dyDescent="0.2">
      <c r="B28" s="32" t="s">
        <v>13</v>
      </c>
      <c r="C28" s="20">
        <v>71557500</v>
      </c>
      <c r="D28" s="20">
        <v>-13105611.419999998</v>
      </c>
      <c r="E28" s="21">
        <f t="shared" si="1"/>
        <v>58451888.579999998</v>
      </c>
      <c r="F28" s="20">
        <v>54004163.25</v>
      </c>
      <c r="G28" s="38">
        <v>49449313.789999999</v>
      </c>
    </row>
    <row r="29" spans="2:7" x14ac:dyDescent="0.2">
      <c r="B29" s="32" t="s">
        <v>14</v>
      </c>
      <c r="C29" s="20">
        <v>77807317.209999993</v>
      </c>
      <c r="D29" s="20">
        <v>19242334.179999996</v>
      </c>
      <c r="E29" s="21">
        <f t="shared" si="1"/>
        <v>97049651.389999986</v>
      </c>
      <c r="F29" s="20">
        <v>93677437.629999995</v>
      </c>
      <c r="G29" s="38">
        <v>88512124.719999999</v>
      </c>
    </row>
    <row r="30" spans="2:7" x14ac:dyDescent="0.2">
      <c r="B30" s="32" t="s">
        <v>15</v>
      </c>
      <c r="C30" s="20">
        <v>17634995</v>
      </c>
      <c r="D30" s="20">
        <v>-2795528.29</v>
      </c>
      <c r="E30" s="21">
        <f t="shared" si="1"/>
        <v>14839466.710000001</v>
      </c>
      <c r="F30" s="20">
        <v>7433477.46</v>
      </c>
      <c r="G30" s="38">
        <v>7076246.46</v>
      </c>
    </row>
    <row r="31" spans="2:7" x14ac:dyDescent="0.2">
      <c r="B31" s="32" t="s">
        <v>16</v>
      </c>
      <c r="C31" s="20">
        <v>224018941</v>
      </c>
      <c r="D31" s="20">
        <v>176011051.47</v>
      </c>
      <c r="E31" s="21">
        <f t="shared" si="1"/>
        <v>400029992.47000003</v>
      </c>
      <c r="F31" s="20">
        <v>194359768.28999999</v>
      </c>
      <c r="G31" s="38">
        <v>194359768.28999999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521822612.39999998</v>
      </c>
      <c r="D36" s="22">
        <f>SUM(D26:D34)</f>
        <v>177138375.71000001</v>
      </c>
      <c r="E36" s="22">
        <f>SUM(E26:E34)</f>
        <v>698960988.11000001</v>
      </c>
      <c r="F36" s="22">
        <f>SUM(F26:F34)</f>
        <v>471057054.77999997</v>
      </c>
      <c r="G36" s="39">
        <f>SUM(G26:G34)</f>
        <v>460842260.88999999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-159801153.63</v>
      </c>
      <c r="E38" s="8">
        <f>D38+C38</f>
        <v>-159801153.63</v>
      </c>
      <c r="F38" s="8">
        <f>F20-F36</f>
        <v>50765557.620000005</v>
      </c>
      <c r="G38" s="9">
        <f>G20-G36</f>
        <v>86172603.590000033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2024-02-01T17:23:56Z</cp:lastPrinted>
  <dcterms:created xsi:type="dcterms:W3CDTF">2019-12-11T17:18:27Z</dcterms:created>
  <dcterms:modified xsi:type="dcterms:W3CDTF">2024-02-01T17:23:57Z</dcterms:modified>
</cp:coreProperties>
</file>