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Informes 2023\4to Trimestre 2023\FORMATOS IFT - SECTOR PARAESTATAL DEL ESTADO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_xlnm.Print_Area" localSheetId="0">FFONDOS!$B$2:$G$38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<sst xmlns="http://schemas.openxmlformats.org/spreadsheetml/2006/main" count="49" uniqueCount="40">
  <si>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</si>
  <si>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</si>
  <si>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</si>
  <si>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</si>
  <si>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</si>
  <si>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</si>
  <si>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</si>
  <si>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</si>
  <si>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</si>
  <si>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</si>
  <si>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</si>
  <si>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</si>
  <si>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</si>
  <si>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</si>
  <si>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</si>
  <si>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</si>
  <si>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</si>
  <si>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</si>
  <si>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</si>
  <si>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</si>
  <si>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</si>
  <si>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</si>
  <si>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</si>
  <si>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</si>
  <si>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</si>
  <si>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</si>
  <si>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</si>
  <si>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</si>
  <si>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</si>
  <si>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</si>
  <si>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</si>
  <si>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</si>
  <si>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</si>
  <si>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</si>
  <si>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</si>
  <si>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</si>
  <si>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</si>
  <si>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</si>
  <si>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COMISION ESTATAL DE VIVIENDA, SUELO E INFRAESTRUCTURA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</si>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</sst>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D17" sqref="D17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23150500</v>
      </c>
      <c r="D15" s="27">
        <v>-264431.13</v>
      </c>
      <c r="E15" s="21">
        <f t="shared" si="0"/>
        <v>22886068.870000001</v>
      </c>
      <c r="F15" s="27">
        <v>31306747.609999999</v>
      </c>
      <c r="G15" s="20">
        <v>21745457.530000001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115780308</v>
      </c>
      <c r="D17" s="27">
        <v>57285883.75</v>
      </c>
      <c r="E17" s="21">
        <f t="shared" si="0"/>
        <v>173066191.75</v>
      </c>
      <c r="F17" s="27">
        <v>174380157.09999999</v>
      </c>
      <c r="G17" s="20">
        <v>174380157.09999999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138930808</v>
      </c>
      <c r="D20" s="28">
        <f>SUM(D9:D18)</f>
        <v>57021452.619999997</v>
      </c>
      <c r="E20" s="22">
        <f>C20+D20</f>
        <v>195952260.62</v>
      </c>
      <c r="F20" s="28">
        <f>SUM(F9:F18)</f>
        <v>205686904.70999998</v>
      </c>
      <c r="G20" s="22">
        <f>SUM(G9:G18)</f>
        <v>196125614.63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53320344.290000007</v>
      </c>
      <c r="D26" s="20">
        <v>-1266206.95</v>
      </c>
      <c r="E26" s="21">
        <f t="shared" ref="E26:E34" si="1">C26+D26</f>
        <v>52054137.340000004</v>
      </c>
      <c r="F26" s="20">
        <v>52054137.340000004</v>
      </c>
      <c r="G26" s="38">
        <v>52054137.340000004</v>
      </c>
    </row>
    <row r="27" spans="2:7" ht="12" customHeight="1" x14ac:dyDescent="0.2">
      <c r="B27" s="32" t="s">
        <v>12</v>
      </c>
      <c r="C27" s="20">
        <v>8570500</v>
      </c>
      <c r="D27" s="20">
        <v>4899665.2000000011</v>
      </c>
      <c r="E27" s="21">
        <f t="shared" si="1"/>
        <v>13470165.200000001</v>
      </c>
      <c r="F27" s="20">
        <v>13470165.200000001</v>
      </c>
      <c r="G27" s="38">
        <v>13424780.460000001</v>
      </c>
    </row>
    <row r="28" spans="2:7" x14ac:dyDescent="0.2">
      <c r="B28" s="32" t="s">
        <v>13</v>
      </c>
      <c r="C28" s="20">
        <v>7165000</v>
      </c>
      <c r="D28" s="20">
        <v>-1011939.4400000001</v>
      </c>
      <c r="E28" s="21">
        <f t="shared" si="1"/>
        <v>6153060.5599999996</v>
      </c>
      <c r="F28" s="20">
        <v>6153060.5599999996</v>
      </c>
      <c r="G28" s="38">
        <v>5962031.1699999999</v>
      </c>
    </row>
    <row r="29" spans="2:7" x14ac:dyDescent="0.2">
      <c r="B29" s="32" t="s">
        <v>14</v>
      </c>
      <c r="C29" s="20">
        <v>3397973.32</v>
      </c>
      <c r="D29" s="20">
        <v>27821597.540000003</v>
      </c>
      <c r="E29" s="21">
        <f t="shared" si="1"/>
        <v>31219570.860000003</v>
      </c>
      <c r="F29" s="20">
        <v>31219570.859999999</v>
      </c>
      <c r="G29" s="38">
        <v>31205570.859999999</v>
      </c>
    </row>
    <row r="30" spans="2:7" x14ac:dyDescent="0.2">
      <c r="B30" s="32" t="s">
        <v>15</v>
      </c>
      <c r="C30" s="20">
        <v>4165000</v>
      </c>
      <c r="D30" s="20">
        <v>-1119663.69</v>
      </c>
      <c r="E30" s="21">
        <f t="shared" si="1"/>
        <v>3045336.31</v>
      </c>
      <c r="F30" s="20">
        <v>3045336.31</v>
      </c>
      <c r="G30" s="38">
        <v>2937875.0700000003</v>
      </c>
    </row>
    <row r="31" spans="2:7" x14ac:dyDescent="0.2">
      <c r="B31" s="32" t="s">
        <v>16</v>
      </c>
      <c r="C31" s="20">
        <v>24840000</v>
      </c>
      <c r="D31" s="20">
        <v>-24840000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37471990.390000001</v>
      </c>
      <c r="D34" s="20">
        <v>52537999.960000001</v>
      </c>
      <c r="E34" s="21">
        <f t="shared" si="1"/>
        <v>90009990.349999994</v>
      </c>
      <c r="F34" s="20">
        <v>90009990.349999994</v>
      </c>
      <c r="G34" s="38">
        <v>90009990.349999994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138930808</v>
      </c>
      <c r="D36" s="22">
        <f>SUM(D26:D34)</f>
        <v>57021452.620000005</v>
      </c>
      <c r="E36" s="22">
        <f>SUM(E26:E34)</f>
        <v>195952260.62</v>
      </c>
      <c r="F36" s="22">
        <f>SUM(F26:F34)</f>
        <v>195952260.62</v>
      </c>
      <c r="G36" s="39">
        <f>SUM(G26:G34)</f>
        <v>195594385.25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9734644.0899999738</v>
      </c>
      <c r="G38" s="9">
        <f>G20-G36</f>
        <v>531229.37999999523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rintOptions horizontalCentered="1"/>
  <pageMargins left="0.39370078740157483" right="0.39370078740157483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2024-01-24T16:08:54Z</cp:lastPrinted>
  <dcterms:created xsi:type="dcterms:W3CDTF">2019-12-11T17:18:27Z</dcterms:created>
  <dcterms:modified xsi:type="dcterms:W3CDTF">2024-01-24T16:08:56Z</dcterms:modified>
</cp:coreProperties>
</file>