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C5308F23-9240-4730-B039-2F1B608F8999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525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FFONDOS!$B$2:$G$45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<sst xmlns="http://schemas.openxmlformats.org/spreadsheetml/2006/main" count="49" uniqueCount="40">
  <si>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</si>
  <si>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</si>
  <si>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</si>
  <si>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</si>
  <si>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</si>
  <si>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</si>
  <si>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</si>
  <si>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</si>
  <si>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</si>
  <si>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</si>
  <si>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</si>
  <si>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</si>
  <si>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</si>
  <si>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</si>
  <si>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</si>
  <si>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</si>
  <si>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</si>
  <si>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</si>
  <si>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</si>
  <si>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</si>
  <si>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</si>
  <si>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</si>
  <si>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</si>
  <si>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</si>
  <si>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</si>
  <si>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</si>
  <si>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</si>
  <si>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</si>
  <si>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</si>
  <si>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</si>
  <si>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</si>
  <si>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</si>
  <si>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</si>
  <si>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</si>
  <si>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</si>
  <si>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</si>
  <si>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</si>
  <si>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</si>
  <si>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TRIBUNAL SUPERIOR DE JUSTICIA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</si>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</sst>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" fontId="2" fillId="0" borderId="0" xfId="0" applyNumberFormat="1" applyFont="1" applyProtection="1"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233891</xdr:colOff>
      <xdr:row>39</xdr:row>
      <xdr:rowOff>84666</xdr:rowOff>
    </xdr:from>
    <xdr:to>
      <xdr:col>1</xdr:col>
      <xdr:colOff>3290453</xdr:colOff>
      <xdr:row>45</xdr:row>
      <xdr:rowOff>10583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7B2A0CE-03C3-4F67-BB75-EB75A8A56C3A}"/>
            </a:ext>
          </a:extLst>
        </xdr:cNvPr>
        <xdr:cNvSpPr txBox="1"/>
      </xdr:nvSpPr>
      <xdr:spPr>
        <a:xfrm>
          <a:off x="233891" y="7740385"/>
          <a:ext cx="3294687" cy="854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4</xdr:col>
      <xdr:colOff>762000</xdr:colOff>
      <xdr:row>39</xdr:row>
      <xdr:rowOff>74083</xdr:rowOff>
    </xdr:from>
    <xdr:to>
      <xdr:col>6</xdr:col>
      <xdr:colOff>1279621</xdr:colOff>
      <xdr:row>45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0E938BA-4622-4FDD-8C17-C0DEF934419B}"/>
            </a:ext>
          </a:extLst>
        </xdr:cNvPr>
        <xdr:cNvSpPr txBox="1"/>
      </xdr:nvSpPr>
      <xdr:spPr>
        <a:xfrm>
          <a:off x="7096125" y="7729802"/>
          <a:ext cx="3279871" cy="854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48"/>
  <sheetViews>
    <sheetView tabSelected="1" view="pageBreakPreview" topLeftCell="A17" zoomScale="80" zoomScaleNormal="80" zoomScaleSheetLayoutView="80" workbookViewId="0">
      <selection activeCell="B87" sqref="B8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75" thickBot="1" x14ac:dyDescent="0.25">
      <c r="B4" s="48" t="s">
        <v>39</v>
      </c>
      <c r="C4" s="49"/>
      <c r="D4" s="49"/>
      <c r="E4" s="49"/>
      <c r="F4" s="49"/>
      <c r="G4" s="50"/>
    </row>
    <row r="5" spans="2:7" ht="42" customHeight="1" thickBot="1" x14ac:dyDescent="0.25">
      <c r="B5" s="5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5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46754.999999999993</v>
      </c>
      <c r="E14" s="21">
        <f t="shared" si="0"/>
        <v>46754.999999999993</v>
      </c>
      <c r="F14" s="27">
        <v>46755.000000000007</v>
      </c>
      <c r="G14" s="20">
        <v>46755.000000000007</v>
      </c>
    </row>
    <row r="15" spans="2:7" ht="24" customHeight="1" x14ac:dyDescent="0.2">
      <c r="B15" s="14" t="s">
        <v>27</v>
      </c>
      <c r="C15" s="20">
        <v>0</v>
      </c>
      <c r="D15" s="20">
        <v>57187110.009999998</v>
      </c>
      <c r="E15" s="21">
        <f t="shared" si="0"/>
        <v>57187110.009999998</v>
      </c>
      <c r="F15" s="27">
        <v>57187110.010000013</v>
      </c>
      <c r="G15" s="20">
        <v>57187110.010000013</v>
      </c>
    </row>
    <row r="16" spans="2:7" ht="36" customHeight="1" x14ac:dyDescent="0.2">
      <c r="B16" s="14" t="s">
        <v>28</v>
      </c>
      <c r="C16" s="20">
        <v>3321358307</v>
      </c>
      <c r="D16" s="20">
        <v>1936555.9999999925</v>
      </c>
      <c r="E16" s="21">
        <f t="shared" si="0"/>
        <v>3323294863</v>
      </c>
      <c r="F16" s="27">
        <v>3323294863</v>
      </c>
      <c r="G16" s="20">
        <v>3323294863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.75" customHeight="1" x14ac:dyDescent="0.2">
      <c r="B20" s="16" t="s">
        <v>33</v>
      </c>
      <c r="C20" s="22">
        <f>SUM(C9:C18)</f>
        <v>3321358307</v>
      </c>
      <c r="D20" s="28">
        <f>SUM(D9:D18)</f>
        <v>59170421.00999999</v>
      </c>
      <c r="E20" s="22">
        <f>C20+D20</f>
        <v>3380528728.0100002</v>
      </c>
      <c r="F20" s="28">
        <f>SUM(F9:F18)</f>
        <v>3380528728.0100002</v>
      </c>
      <c r="G20" s="22">
        <f>SUM(G9:G18)</f>
        <v>3380528728.0100002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5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5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2259516904</v>
      </c>
      <c r="D26" s="20">
        <v>1852050.0999989919</v>
      </c>
      <c r="E26" s="21">
        <f t="shared" ref="E26:E34" si="1">C26+D26</f>
        <v>2261368954.099999</v>
      </c>
      <c r="F26" s="20">
        <v>2135777163.9900012</v>
      </c>
      <c r="G26" s="38">
        <v>2088960959.6900008</v>
      </c>
    </row>
    <row r="27" spans="2:7" ht="12" customHeight="1" x14ac:dyDescent="0.2">
      <c r="B27" s="32" t="s">
        <v>12</v>
      </c>
      <c r="C27" s="20">
        <v>75001355.5</v>
      </c>
      <c r="D27" s="20">
        <v>2697730.3900001119</v>
      </c>
      <c r="E27" s="21">
        <f t="shared" si="1"/>
        <v>77699085.890000105</v>
      </c>
      <c r="F27" s="20">
        <v>65587441.86999999</v>
      </c>
      <c r="G27" s="38">
        <v>47460217.720000014</v>
      </c>
    </row>
    <row r="28" spans="2:7" x14ac:dyDescent="0.2">
      <c r="B28" s="32" t="s">
        <v>13</v>
      </c>
      <c r="C28" s="20">
        <v>633085791.58000004</v>
      </c>
      <c r="D28" s="20">
        <v>-83226767.920000017</v>
      </c>
      <c r="E28" s="21">
        <f t="shared" si="1"/>
        <v>549859023.66000009</v>
      </c>
      <c r="F28" s="20">
        <v>376895344.34000003</v>
      </c>
      <c r="G28" s="38">
        <v>334345433.93000007</v>
      </c>
    </row>
    <row r="29" spans="2:7" x14ac:dyDescent="0.2">
      <c r="B29" s="32" t="s">
        <v>14</v>
      </c>
      <c r="C29" s="20">
        <v>246185029</v>
      </c>
      <c r="D29" s="20">
        <v>0</v>
      </c>
      <c r="E29" s="21">
        <f t="shared" si="1"/>
        <v>246185029</v>
      </c>
      <c r="F29" s="20">
        <v>213937381.30999997</v>
      </c>
      <c r="G29" s="38">
        <v>191782845.54999998</v>
      </c>
    </row>
    <row r="30" spans="2:7" x14ac:dyDescent="0.2">
      <c r="B30" s="32" t="s">
        <v>15</v>
      </c>
      <c r="C30" s="20">
        <v>107569226.91999997</v>
      </c>
      <c r="D30" s="20">
        <v>55235904.529999934</v>
      </c>
      <c r="E30" s="21">
        <f t="shared" si="1"/>
        <v>162805131.4499999</v>
      </c>
      <c r="F30" s="20">
        <v>154334383.90999994</v>
      </c>
      <c r="G30" s="38">
        <v>55870911.440000013</v>
      </c>
    </row>
    <row r="31" spans="2:7" x14ac:dyDescent="0.2">
      <c r="B31" s="32" t="s">
        <v>16</v>
      </c>
      <c r="C31" s="20">
        <v>0</v>
      </c>
      <c r="D31" s="20">
        <v>23510683</v>
      </c>
      <c r="E31" s="21">
        <f t="shared" si="1"/>
        <v>23510683</v>
      </c>
      <c r="F31" s="20">
        <v>23510678.299999997</v>
      </c>
      <c r="G31" s="38">
        <v>5482818.5799999991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3321358307</v>
      </c>
      <c r="D36" s="22">
        <f>SUM(D26:D34)</f>
        <v>69600.099999018013</v>
      </c>
      <c r="E36" s="22">
        <f>SUM(E26:E34)</f>
        <v>3321427907.0999985</v>
      </c>
      <c r="F36" s="22">
        <f>SUM(F26:F34)</f>
        <v>2970042393.7200012</v>
      </c>
      <c r="G36" s="39">
        <f>SUM(G26:G34)</f>
        <v>2723903186.9100013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59100820.910000972</v>
      </c>
      <c r="E38" s="8">
        <f>D38+C38</f>
        <v>59100820.910000972</v>
      </c>
      <c r="F38" s="8">
        <f>F20-F36</f>
        <v>410486334.28999901</v>
      </c>
      <c r="G38" s="9">
        <f>G20-G36</f>
        <v>656625541.09999895</v>
      </c>
    </row>
    <row r="39" spans="2:7" s="10" customFormat="1" ht="15" customHeight="1" x14ac:dyDescent="0.2">
      <c r="F39" s="41"/>
      <c r="G39" s="41"/>
    </row>
    <row r="40" spans="2:7" s="10" customFormat="1" x14ac:dyDescent="0.2"/>
    <row r="41" spans="2:7" s="10" customFormat="1" x14ac:dyDescent="0.2">
      <c r="C41" s="41"/>
      <c r="D41" s="41"/>
      <c r="E41" s="41"/>
      <c r="F41" s="41"/>
      <c r="G41" s="41"/>
    </row>
    <row r="42" spans="2:7" s="10" customFormat="1" x14ac:dyDescent="0.2">
      <c r="C42" s="41"/>
      <c r="D42" s="41"/>
      <c r="E42" s="41"/>
      <c r="F42" s="41"/>
      <c r="G42" s="41"/>
    </row>
    <row r="43" spans="2:7" s="10" customFormat="1" x14ac:dyDescent="0.2">
      <c r="C43" s="41"/>
      <c r="D43" s="41"/>
      <c r="E43" s="41"/>
      <c r="F43" s="41"/>
      <c r="G43" s="41"/>
    </row>
    <row r="44" spans="2:7" s="10" customFormat="1" x14ac:dyDescent="0.2">
      <c r="C44" s="41"/>
      <c r="D44" s="41"/>
      <c r="E44" s="41"/>
      <c r="F44" s="41"/>
      <c r="G44" s="41"/>
    </row>
    <row r="45" spans="2:7" s="10" customFormat="1" x14ac:dyDescent="0.2">
      <c r="C45" s="41"/>
      <c r="D45" s="41"/>
      <c r="E45" s="41"/>
      <c r="F45" s="41"/>
      <c r="G45" s="41"/>
    </row>
    <row r="46" spans="2:7" s="10" customFormat="1" x14ac:dyDescent="0.2"/>
    <row r="47" spans="2:7" s="10" customFormat="1" x14ac:dyDescent="0.2"/>
    <row r="48" spans="2:7" s="10" customFormat="1" x14ac:dyDescent="0.2"/>
  </sheetData>
  <sheetProtection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2024-01-24T20:02:52Z</cp:lastPrinted>
  <dcterms:created xsi:type="dcterms:W3CDTF">2019-12-11T17:18:27Z</dcterms:created>
  <dcterms:modified xsi:type="dcterms:W3CDTF">2024-01-29T16:40:22Z</dcterms:modified>
</cp:coreProperties>
</file>