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AS-45\Documents\David\Cuenta Pública\2023\Anual 2023\Formatos Excel llenos\"/>
    </mc:Choice>
  </mc:AlternateContent>
  <xr:revisionPtr revIDLastSave="0" documentId="8_{8F43E157-CE8B-45CE-8998-726A29C8A2A5}" xr6:coauthVersionLast="47" xr6:coauthVersionMax="47" xr10:uidLastSave="{00000000-0000-0000-0000-000000000000}"/>
  <bookViews>
    <workbookView xWindow="30945" yWindow="1395" windowWidth="22335" windowHeight="15480" xr2:uid="{00000000-000D-0000-FFFF-FFFF00000000}"/>
  </bookViews>
  <sheets>
    <sheet name="Indicadores JMAS Camargo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8" i="3" l="1"/>
  <c r="P29" i="3"/>
  <c r="P30" i="3"/>
  <c r="P31" i="3"/>
  <c r="P32" i="3"/>
  <c r="P33" i="3"/>
  <c r="P27" i="3"/>
  <c r="C22" i="3" l="1"/>
  <c r="K32" i="3"/>
  <c r="K31" i="3"/>
  <c r="K30" i="3"/>
  <c r="K29" i="3"/>
  <c r="K28" i="3"/>
  <c r="K27" i="3"/>
  <c r="I20" i="3"/>
  <c r="J10" i="3"/>
  <c r="I10" i="3"/>
  <c r="K9" i="3"/>
  <c r="K8" i="3"/>
  <c r="K10" i="3" l="1"/>
</calcChain>
</file>

<file path=xl/sharedStrings.xml><?xml version="1.0" encoding="utf-8"?>
<sst xmlns="http://schemas.openxmlformats.org/spreadsheetml/2006/main" count="81" uniqueCount="76">
  <si>
    <t>Número de Habitantes</t>
  </si>
  <si>
    <t>Número de Tomas</t>
  </si>
  <si>
    <t>% Cobertura de Agua</t>
  </si>
  <si>
    <t>% de Pagos a Tiempo</t>
  </si>
  <si>
    <t>% Servicio Medido</t>
  </si>
  <si>
    <t>% Cuota Fija</t>
  </si>
  <si>
    <t>Tarifas</t>
  </si>
  <si>
    <t>Arranque 10 m3</t>
  </si>
  <si>
    <t>15 m3</t>
  </si>
  <si>
    <t>20 m3</t>
  </si>
  <si>
    <t>Costo por m3 Producido</t>
  </si>
  <si>
    <t>P</t>
  </si>
  <si>
    <t>F</t>
  </si>
  <si>
    <t>G</t>
  </si>
  <si>
    <t>Total de Empleados Activos</t>
  </si>
  <si>
    <t>Empleados Activos por cada 1,000 Tomas</t>
  </si>
  <si>
    <t>Dotación por Habitante 
(LTS/HAB-DIA)</t>
  </si>
  <si>
    <t>Volumen de Agua Facturada en m3</t>
  </si>
  <si>
    <t>Volumen de Agua Cobrada m3</t>
  </si>
  <si>
    <t>Eficiencia Comercial Global</t>
  </si>
  <si>
    <t>Eficiencia Física</t>
  </si>
  <si>
    <t>Eficiencia Comercial a Tiempo</t>
  </si>
  <si>
    <t>Eficiencia Global</t>
  </si>
  <si>
    <t>Eficiencia Comercial Cobrable</t>
  </si>
  <si>
    <t>Acumulado</t>
  </si>
  <si>
    <t>Importe</t>
  </si>
  <si>
    <t>Eventos de pago</t>
  </si>
  <si>
    <t>Valor Ticket 2023</t>
  </si>
  <si>
    <t xml:space="preserve">Indicadores de Resultados </t>
  </si>
  <si>
    <t>Junta Municipal de Agua y Saneamiento de Camargo</t>
  </si>
  <si>
    <t>Comparativo 2023/2022</t>
  </si>
  <si>
    <t>Ingreso Esperado</t>
  </si>
  <si>
    <t>Valor del Ticket a Diciembre 2022</t>
  </si>
  <si>
    <t>Ingresos Totales</t>
  </si>
  <si>
    <t>IVA + REA</t>
  </si>
  <si>
    <t>Presupuesto S/REA</t>
  </si>
  <si>
    <t>Disponible</t>
  </si>
  <si>
    <t>% Avance S/REA</t>
  </si>
  <si>
    <t>% Del Periodo</t>
  </si>
  <si>
    <t>Saldo en Banco</t>
  </si>
  <si>
    <t>% Avance</t>
  </si>
  <si>
    <t>Egresos</t>
  </si>
  <si>
    <t>Serv. Per.</t>
  </si>
  <si>
    <t>Presupuesto</t>
  </si>
  <si>
    <t>Mat. Y Sum.</t>
  </si>
  <si>
    <t>Eserv. Gen.</t>
  </si>
  <si>
    <t>Trans Part/Aport</t>
  </si>
  <si>
    <t>Ingresos ADS</t>
  </si>
  <si>
    <t>Rezago</t>
  </si>
  <si>
    <t>Tomas con Rezago</t>
  </si>
  <si>
    <t>1 y 2 meses</t>
  </si>
  <si>
    <t>de 3 a 6 meses</t>
  </si>
  <si>
    <t>de 7 a 12 meses</t>
  </si>
  <si>
    <t>13 meses en adelante</t>
  </si>
  <si>
    <t>Rezago Cobrable</t>
  </si>
  <si>
    <t>Doméstico</t>
  </si>
  <si>
    <t>Comercial</t>
  </si>
  <si>
    <t>Industrial</t>
  </si>
  <si>
    <t>Rezago/Equivalente en Meses</t>
  </si>
  <si>
    <t>Inversión</t>
  </si>
  <si>
    <t>Créditos</t>
  </si>
  <si>
    <t>Servicios Personales</t>
  </si>
  <si>
    <t>Distribución del Egreso</t>
  </si>
  <si>
    <t>Materiales y Suministros</t>
  </si>
  <si>
    <t>Servicios Generales</t>
  </si>
  <si>
    <t>Transferencias Part/Aport</t>
  </si>
  <si>
    <t xml:space="preserve">    Energía Eléctrica</t>
  </si>
  <si>
    <t>Volumen de Agua Producida en m3</t>
  </si>
  <si>
    <t>Número de Fuentes de Abastecimiento</t>
  </si>
  <si>
    <t>Diciembre</t>
  </si>
  <si>
    <t>Ing.Genaro Solís González</t>
  </si>
  <si>
    <t>Director Ejecutivo</t>
  </si>
  <si>
    <t>C.P. Luis Angel Fuentes Hernández</t>
  </si>
  <si>
    <t>Director Financiero</t>
  </si>
  <si>
    <t>____________________________</t>
  </si>
  <si>
    <t>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</si>
</sst>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2" tint="-0.499984740745262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4"/>
      <color rgb="FF002060"/>
      <name val="Arial"/>
      <family val="2"/>
    </font>
    <font>
      <b/>
      <sz val="11"/>
      <color theme="4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rgb="FF002060"/>
      <name val="Arial"/>
      <family val="2"/>
    </font>
    <font>
      <b/>
      <sz val="24"/>
      <color theme="0"/>
      <name val="Calibri"/>
      <family val="2"/>
      <scheme val="minor"/>
    </font>
    <font>
      <b/>
      <sz val="18"/>
      <color rgb="FF00206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A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1">
    <xf numFmtId="0" fontId="0" fillId="0" borderId="0" xfId="0"/>
    <xf numFmtId="4" fontId="0" fillId="0" borderId="0" xfId="0" applyNumberFormat="1"/>
    <xf numFmtId="4" fontId="2" fillId="0" borderId="0" xfId="0" applyNumberFormat="1" applyFont="1"/>
    <xf numFmtId="4" fontId="0" fillId="0" borderId="1" xfId="0" applyNumberFormat="1" applyBorder="1"/>
    <xf numFmtId="4" fontId="0" fillId="0" borderId="1" xfId="0" applyNumberFormat="1" applyBorder="1" applyAlignment="1">
      <alignment horizontal="center"/>
    </xf>
    <xf numFmtId="9" fontId="0" fillId="0" borderId="0" xfId="2" applyFont="1" applyAlignment="1"/>
    <xf numFmtId="4" fontId="2" fillId="0" borderId="1" xfId="0" applyNumberFormat="1" applyFont="1" applyBorder="1"/>
    <xf numFmtId="9" fontId="7" fillId="0" borderId="0" xfId="2" applyFont="1" applyAlignment="1"/>
    <xf numFmtId="3" fontId="4" fillId="0" borderId="1" xfId="0" applyNumberFormat="1" applyFont="1" applyBorder="1"/>
    <xf numFmtId="3" fontId="0" fillId="0" borderId="1" xfId="0" applyNumberFormat="1" applyBorder="1"/>
    <xf numFmtId="9" fontId="0" fillId="0" borderId="1" xfId="2" applyFont="1" applyBorder="1" applyAlignment="1"/>
    <xf numFmtId="3" fontId="7" fillId="0" borderId="1" xfId="0" applyNumberFormat="1" applyFont="1" applyBorder="1"/>
    <xf numFmtId="9" fontId="7" fillId="0" borderId="1" xfId="2" applyFont="1" applyBorder="1" applyAlignment="1"/>
    <xf numFmtId="4" fontId="4" fillId="0" borderId="1" xfId="0" applyNumberFormat="1" applyFont="1" applyBorder="1"/>
    <xf numFmtId="164" fontId="4" fillId="0" borderId="1" xfId="2" applyNumberFormat="1" applyFont="1" applyBorder="1"/>
    <xf numFmtId="3" fontId="2" fillId="0" borderId="1" xfId="0" applyNumberFormat="1" applyFont="1" applyBorder="1"/>
    <xf numFmtId="164" fontId="2" fillId="0" borderId="1" xfId="2" applyNumberFormat="1" applyFont="1" applyBorder="1"/>
    <xf numFmtId="3" fontId="5" fillId="0" borderId="1" xfId="0" applyNumberFormat="1" applyFont="1" applyBorder="1"/>
    <xf numFmtId="164" fontId="0" fillId="0" borderId="1" xfId="2" applyNumberFormat="1" applyFont="1" applyBorder="1"/>
    <xf numFmtId="4" fontId="5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" fontId="2" fillId="0" borderId="6" xfId="0" applyNumberFormat="1" applyFont="1" applyBorder="1"/>
    <xf numFmtId="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4" fontId="9" fillId="0" borderId="1" xfId="0" applyNumberFormat="1" applyFont="1" applyBorder="1"/>
    <xf numFmtId="44" fontId="9" fillId="0" borderId="1" xfId="1" applyFont="1" applyBorder="1"/>
    <xf numFmtId="4" fontId="4" fillId="5" borderId="1" xfId="0" applyNumberFormat="1" applyFont="1" applyFill="1" applyBorder="1"/>
    <xf numFmtId="3" fontId="5" fillId="5" borderId="1" xfId="0" applyNumberFormat="1" applyFont="1" applyFill="1" applyBorder="1"/>
    <xf numFmtId="164" fontId="5" fillId="5" borderId="1" xfId="2" applyNumberFormat="1" applyFont="1" applyFill="1" applyBorder="1"/>
    <xf numFmtId="164" fontId="0" fillId="0" borderId="0" xfId="2" applyNumberFormat="1" applyFont="1"/>
    <xf numFmtId="9" fontId="11" fillId="0" borderId="0" xfId="2" applyFont="1" applyBorder="1" applyAlignment="1">
      <alignment horizontal="center"/>
    </xf>
    <xf numFmtId="4" fontId="6" fillId="0" borderId="10" xfId="0" applyNumberFormat="1" applyFont="1" applyBorder="1" applyAlignment="1">
      <alignment horizontal="left"/>
    </xf>
    <xf numFmtId="4" fontId="6" fillId="0" borderId="11" xfId="0" applyNumberFormat="1" applyFont="1" applyBorder="1" applyAlignment="1">
      <alignment horizontal="left"/>
    </xf>
    <xf numFmtId="4" fontId="2" fillId="0" borderId="10" xfId="0" applyNumberFormat="1" applyFont="1" applyBorder="1" applyAlignment="1">
      <alignment horizontal="left"/>
    </xf>
    <xf numFmtId="4" fontId="2" fillId="0" borderId="11" xfId="0" applyNumberFormat="1" applyFont="1" applyBorder="1" applyAlignment="1">
      <alignment horizontal="left"/>
    </xf>
    <xf numFmtId="4" fontId="5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12" fillId="2" borderId="0" xfId="0" applyNumberFormat="1" applyFont="1" applyFill="1" applyAlignment="1">
      <alignment horizontal="center"/>
    </xf>
    <xf numFmtId="4" fontId="3" fillId="4" borderId="0" xfId="0" applyNumberFormat="1" applyFont="1" applyFill="1" applyAlignment="1">
      <alignment horizontal="center"/>
    </xf>
    <xf numFmtId="4" fontId="0" fillId="0" borderId="1" xfId="0" applyNumberFormat="1" applyBorder="1" applyAlignment="1">
      <alignment horizontal="center" wrapText="1"/>
    </xf>
    <xf numFmtId="4" fontId="0" fillId="0" borderId="0" xfId="0" applyNumberFormat="1" applyAlignment="1">
      <alignment horizontal="center"/>
    </xf>
    <xf numFmtId="4" fontId="0" fillId="0" borderId="1" xfId="0" applyNumberForma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 vertical="center"/>
    </xf>
    <xf numFmtId="9" fontId="9" fillId="0" borderId="1" xfId="2" applyFont="1" applyBorder="1" applyAlignment="1">
      <alignment horizontal="center"/>
    </xf>
    <xf numFmtId="3" fontId="9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17" fillId="0" borderId="0" xfId="0" applyNumberFormat="1" applyFont="1" applyAlignment="1">
      <alignment horizontal="center" vertical="center"/>
    </xf>
    <xf numFmtId="4" fontId="17" fillId="0" borderId="9" xfId="0" applyNumberFormat="1" applyFont="1" applyBorder="1" applyAlignment="1">
      <alignment horizontal="center" vertical="center"/>
    </xf>
    <xf numFmtId="9" fontId="2" fillId="0" borderId="10" xfId="2" applyFont="1" applyBorder="1" applyAlignment="1">
      <alignment horizontal="right"/>
    </xf>
    <xf numFmtId="9" fontId="2" fillId="0" borderId="11" xfId="2" applyFont="1" applyBorder="1" applyAlignment="1">
      <alignment horizontal="right"/>
    </xf>
    <xf numFmtId="3" fontId="4" fillId="0" borderId="10" xfId="0" applyNumberFormat="1" applyFont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16" fillId="6" borderId="2" xfId="0" applyNumberFormat="1" applyFont="1" applyFill="1" applyBorder="1" applyAlignment="1">
      <alignment horizontal="center" vertical="center"/>
    </xf>
    <xf numFmtId="4" fontId="16" fillId="6" borderId="3" xfId="0" applyNumberFormat="1" applyFont="1" applyFill="1" applyBorder="1" applyAlignment="1">
      <alignment horizontal="center" vertical="center"/>
    </xf>
    <xf numFmtId="4" fontId="16" fillId="6" borderId="4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4" fontId="10" fillId="4" borderId="0" xfId="0" applyNumberFormat="1" applyFont="1" applyFill="1" applyAlignment="1">
      <alignment horizontal="center" vertical="center" wrapText="1"/>
    </xf>
    <xf numFmtId="4" fontId="10" fillId="4" borderId="9" xfId="0" applyNumberFormat="1" applyFont="1" applyFill="1" applyBorder="1" applyAlignment="1">
      <alignment horizontal="center" vertical="center" wrapText="1"/>
    </xf>
    <xf numFmtId="4" fontId="10" fillId="4" borderId="8" xfId="0" applyNumberFormat="1" applyFont="1" applyFill="1" applyBorder="1" applyAlignment="1">
      <alignment horizontal="center" wrapText="1"/>
    </xf>
    <xf numFmtId="4" fontId="10" fillId="4" borderId="0" xfId="0" applyNumberFormat="1" applyFont="1" applyFill="1" applyAlignment="1">
      <alignment horizontal="center" wrapText="1"/>
    </xf>
    <xf numFmtId="4" fontId="10" fillId="4" borderId="9" xfId="0" applyNumberFormat="1" applyFont="1" applyFill="1" applyBorder="1" applyAlignment="1">
      <alignment horizontal="center" wrapText="1"/>
    </xf>
    <xf numFmtId="4" fontId="10" fillId="4" borderId="8" xfId="0" applyNumberFormat="1" applyFont="1" applyFill="1" applyBorder="1" applyAlignment="1">
      <alignment horizontal="center" vertical="center" wrapText="1"/>
    </xf>
    <xf numFmtId="4" fontId="5" fillId="6" borderId="6" xfId="0" applyNumberFormat="1" applyFont="1" applyFill="1" applyBorder="1" applyAlignment="1">
      <alignment horizontal="center" vertical="center" wrapText="1"/>
    </xf>
    <xf numFmtId="4" fontId="5" fillId="6" borderId="7" xfId="0" applyNumberFormat="1" applyFont="1" applyFill="1" applyBorder="1" applyAlignment="1">
      <alignment horizontal="center" vertical="center" wrapText="1"/>
    </xf>
    <xf numFmtId="9" fontId="2" fillId="6" borderId="6" xfId="2" applyFont="1" applyFill="1" applyBorder="1" applyAlignment="1">
      <alignment horizontal="center" vertical="center"/>
    </xf>
    <xf numFmtId="9" fontId="2" fillId="6" borderId="7" xfId="2" applyFont="1" applyFill="1" applyBorder="1" applyAlignment="1">
      <alignment horizontal="center" vertical="center"/>
    </xf>
    <xf numFmtId="4" fontId="2" fillId="0" borderId="12" xfId="0" applyNumberFormat="1" applyFont="1" applyBorder="1" applyAlignment="1">
      <alignment horizontal="center"/>
    </xf>
    <xf numFmtId="4" fontId="16" fillId="6" borderId="2" xfId="0" applyNumberFormat="1" applyFont="1" applyFill="1" applyBorder="1" applyAlignment="1">
      <alignment horizontal="center" vertical="center" wrapText="1"/>
    </xf>
    <xf numFmtId="4" fontId="16" fillId="6" borderId="3" xfId="0" applyNumberFormat="1" applyFont="1" applyFill="1" applyBorder="1" applyAlignment="1">
      <alignment horizontal="center" vertical="center" wrapText="1"/>
    </xf>
    <xf numFmtId="4" fontId="16" fillId="6" borderId="4" xfId="0" applyNumberFormat="1" applyFont="1" applyFill="1" applyBorder="1" applyAlignment="1">
      <alignment horizontal="center" vertical="center" wrapText="1"/>
    </xf>
    <xf numFmtId="4" fontId="16" fillId="6" borderId="5" xfId="0" applyNumberFormat="1" applyFont="1" applyFill="1" applyBorder="1" applyAlignment="1">
      <alignment horizontal="center" vertical="center" wrapText="1"/>
    </xf>
    <xf numFmtId="4" fontId="3" fillId="4" borderId="9" xfId="0" applyNumberFormat="1" applyFont="1" applyFill="1" applyBorder="1" applyAlignment="1">
      <alignment horizontal="center"/>
    </xf>
    <xf numFmtId="4" fontId="14" fillId="2" borderId="0" xfId="0" applyNumberFormat="1" applyFont="1" applyFill="1" applyAlignment="1">
      <alignment horizontal="center"/>
    </xf>
    <xf numFmtId="4" fontId="15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3" fontId="5" fillId="6" borderId="10" xfId="0" applyNumberFormat="1" applyFont="1" applyFill="1" applyBorder="1" applyAlignment="1">
      <alignment horizontal="center"/>
    </xf>
    <xf numFmtId="3" fontId="5" fillId="6" borderId="11" xfId="0" applyNumberFormat="1" applyFont="1" applyFill="1" applyBorder="1" applyAlignment="1">
      <alignment horizontal="center"/>
    </xf>
    <xf numFmtId="4" fontId="5" fillId="6" borderId="10" xfId="0" applyNumberFormat="1" applyFont="1" applyFill="1" applyBorder="1" applyAlignment="1">
      <alignment horizontal="center"/>
    </xf>
    <xf numFmtId="4" fontId="5" fillId="6" borderId="11" xfId="0" applyNumberFormat="1" applyFont="1" applyFill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wrapText="1"/>
    </xf>
    <xf numFmtId="164" fontId="11" fillId="0" borderId="6" xfId="2" applyNumberFormat="1" applyFont="1" applyBorder="1" applyAlignment="1">
      <alignment horizontal="center" vertical="center"/>
    </xf>
    <xf numFmtId="164" fontId="11" fillId="0" borderId="7" xfId="2" applyNumberFormat="1" applyFont="1" applyBorder="1" applyAlignment="1">
      <alignment horizontal="center" vertical="center"/>
    </xf>
    <xf numFmtId="164" fontId="10" fillId="3" borderId="1" xfId="2" applyNumberFormat="1" applyFont="1" applyFill="1" applyBorder="1" applyAlignment="1">
      <alignment horizontal="center"/>
    </xf>
    <xf numFmtId="164" fontId="2" fillId="0" borderId="6" xfId="2" applyNumberFormat="1" applyFont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0099"/>
      <color rgb="FFFFAFFF"/>
      <color rgb="FF99CCFF"/>
      <color rgb="FFFF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114300</xdr:colOff>
      <xdr:row>18</xdr:row>
      <xdr:rowOff>85724</xdr:rowOff>
    </xdr:from>
    <xdr:to>
      <xdr:col>15</xdr:col>
      <xdr:colOff>336097</xdr:colOff>
      <xdr:row>23</xdr:row>
      <xdr:rowOff>112543</xdr:rowOff>
    </xdr:to>
    <xdr:pic>
      <xdr:nvPicPr>
        <xdr:cNvPr id="3" name="WordPictureWatermark90299814" descr="Hoja Memebretada 80 añosok_Mesa de trabajo 1">
          <a:extLst>
            <a:ext uri="{FF2B5EF4-FFF2-40B4-BE49-F238E27FC236}">
              <a16:creationId xmlns:a16="http://schemas.microsoft.com/office/drawing/2014/main" id="{D49E83FB-F70C-4B47-96AD-755FF731B6E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84" t="5994" r="64337" b="85240"/>
        <a:stretch/>
      </xdr:blipFill>
      <xdr:spPr bwMode="auto">
        <a:xfrm>
          <a:off x="7972425" y="3762374"/>
          <a:ext cx="2450647" cy="979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EE4E1-EC0C-4EAD-AFFC-3F4320BEE09B}">
  <sheetPr>
    <pageSetUpPr fitToPage="1"/>
  </sheetPr>
  <dimension ref="A1:Q59"/>
  <sheetViews>
    <sheetView tabSelected="1" zoomScaleNormal="100" workbookViewId="0">
      <selection activeCell="P40" sqref="A1:P40"/>
    </sheetView>
  </sheetViews>
  <sheetFormatPr baseColWidth="10" defaultRowHeight="15" x14ac:dyDescent="0.25"/>
  <cols>
    <col min="1" max="1" width="14.5703125" style="1" customWidth="1"/>
    <col min="2" max="2" width="11" style="1" customWidth="1"/>
    <col min="3" max="3" width="10" style="1" customWidth="1"/>
    <col min="4" max="4" width="10.140625" style="1" customWidth="1"/>
    <col min="5" max="5" width="2.7109375" style="1" customWidth="1"/>
    <col min="6" max="6" width="12.7109375" style="1" bestFit="1" customWidth="1"/>
    <col min="7" max="7" width="2.7109375" style="1" customWidth="1"/>
    <col min="8" max="8" width="14.5703125" style="1" customWidth="1"/>
    <col min="9" max="9" width="12.85546875" style="1" customWidth="1"/>
    <col min="10" max="10" width="10.7109375" style="1" customWidth="1"/>
    <col min="11" max="11" width="9.85546875" style="1" customWidth="1"/>
    <col min="12" max="12" width="2.7109375" style="1" customWidth="1"/>
    <col min="13" max="13" width="11.7109375" style="1" customWidth="1"/>
    <col min="14" max="15" width="10.85546875" style="1" customWidth="1"/>
    <col min="16" max="16" width="6.140625" style="1" customWidth="1"/>
    <col min="17" max="17" width="11.5703125" style="1" customWidth="1"/>
    <col min="18" max="16384" width="11.42578125" style="1"/>
  </cols>
  <sheetData>
    <row r="1" spans="1:17" ht="31.5" x14ac:dyDescent="0.5">
      <c r="A1" s="84" t="s">
        <v>29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5" t="s">
        <v>69</v>
      </c>
      <c r="O1" s="85"/>
      <c r="P1" s="85"/>
      <c r="Q1" s="23"/>
    </row>
    <row r="2" spans="1:17" ht="26.25" x14ac:dyDescent="0.4">
      <c r="A2" s="38" t="s">
        <v>28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86">
        <v>2023</v>
      </c>
      <c r="O2" s="86"/>
      <c r="P2" s="86"/>
      <c r="Q2" s="24"/>
    </row>
    <row r="3" spans="1:17" ht="21" customHeight="1" x14ac:dyDescent="0.25">
      <c r="B3" s="41"/>
      <c r="C3" s="41"/>
      <c r="D3" s="41"/>
      <c r="E3" s="41"/>
      <c r="F3" s="41"/>
      <c r="G3" s="41"/>
    </row>
    <row r="4" spans="1:17" ht="15" customHeight="1" x14ac:dyDescent="0.25">
      <c r="A4" s="47" t="s">
        <v>0</v>
      </c>
      <c r="B4" s="47"/>
      <c r="C4" s="47" t="s">
        <v>1</v>
      </c>
      <c r="D4" s="47"/>
      <c r="F4" s="73" t="s">
        <v>20</v>
      </c>
    </row>
    <row r="5" spans="1:17" ht="15" customHeight="1" x14ac:dyDescent="0.25">
      <c r="A5" s="43">
        <v>49499</v>
      </c>
      <c r="B5" s="43"/>
      <c r="C5" s="43">
        <v>19611</v>
      </c>
      <c r="D5" s="43"/>
      <c r="F5" s="68"/>
      <c r="H5" s="39" t="s">
        <v>47</v>
      </c>
      <c r="I5" s="39"/>
      <c r="J5" s="39"/>
      <c r="K5" s="39"/>
      <c r="L5" s="2"/>
      <c r="M5" s="52" t="s">
        <v>48</v>
      </c>
      <c r="N5" s="52"/>
      <c r="O5" s="52"/>
      <c r="P5" s="52"/>
    </row>
    <row r="6" spans="1:17" ht="15.75" customHeight="1" x14ac:dyDescent="0.25">
      <c r="F6" s="69"/>
      <c r="H6" s="48" t="s">
        <v>24</v>
      </c>
      <c r="I6" s="48" t="s">
        <v>25</v>
      </c>
      <c r="J6" s="50" t="s">
        <v>26</v>
      </c>
      <c r="K6" s="50" t="s">
        <v>27</v>
      </c>
      <c r="L6" s="2"/>
      <c r="M6" s="53"/>
      <c r="N6" s="53"/>
      <c r="O6" s="53"/>
      <c r="P6" s="53"/>
    </row>
    <row r="7" spans="1:17" x14ac:dyDescent="0.25">
      <c r="A7" s="42" t="s">
        <v>2</v>
      </c>
      <c r="B7" s="42"/>
      <c r="F7" s="97">
        <v>0.67700000000000005</v>
      </c>
      <c r="H7" s="49"/>
      <c r="I7" s="49"/>
      <c r="J7" s="51"/>
      <c r="K7" s="51"/>
      <c r="L7" s="2"/>
      <c r="M7" s="58" t="s">
        <v>49</v>
      </c>
      <c r="N7" s="59"/>
      <c r="O7" s="56">
        <v>7786</v>
      </c>
      <c r="P7" s="57"/>
    </row>
    <row r="8" spans="1:17" ht="15" customHeight="1" x14ac:dyDescent="0.25">
      <c r="A8" s="42" t="s">
        <v>3</v>
      </c>
      <c r="B8" s="42"/>
      <c r="C8" s="45">
        <v>0.56999999999999995</v>
      </c>
      <c r="D8" s="45"/>
      <c r="F8" s="98"/>
      <c r="H8" s="21">
        <v>2023</v>
      </c>
      <c r="I8" s="15">
        <v>62239332</v>
      </c>
      <c r="J8" s="15">
        <v>137155</v>
      </c>
      <c r="K8" s="6">
        <f>I8/J8</f>
        <v>453.78828332908023</v>
      </c>
      <c r="L8" s="2"/>
      <c r="M8" s="60" t="s">
        <v>50</v>
      </c>
      <c r="N8" s="61"/>
      <c r="O8" s="54">
        <v>0.59</v>
      </c>
      <c r="P8" s="55"/>
    </row>
    <row r="9" spans="1:17" ht="15" customHeight="1" x14ac:dyDescent="0.25">
      <c r="A9" s="42" t="s">
        <v>4</v>
      </c>
      <c r="B9" s="42"/>
      <c r="C9" s="45">
        <v>1</v>
      </c>
      <c r="D9" s="45"/>
      <c r="H9" s="21">
        <v>2022</v>
      </c>
      <c r="I9" s="15">
        <v>53418779</v>
      </c>
      <c r="J9" s="15">
        <v>127903</v>
      </c>
      <c r="K9" s="6">
        <f>I9/J9</f>
        <v>417.65071186758718</v>
      </c>
      <c r="L9" s="2"/>
      <c r="M9" s="60" t="s">
        <v>51</v>
      </c>
      <c r="N9" s="61"/>
      <c r="O9" s="54">
        <v>0.17</v>
      </c>
      <c r="P9" s="55"/>
    </row>
    <row r="10" spans="1:17" ht="15" customHeight="1" x14ac:dyDescent="0.25">
      <c r="A10" s="42" t="s">
        <v>5</v>
      </c>
      <c r="B10" s="42"/>
      <c r="C10" s="45">
        <v>0</v>
      </c>
      <c r="D10" s="45"/>
      <c r="H10" s="74" t="s">
        <v>30</v>
      </c>
      <c r="I10" s="76">
        <f>I8/I9</f>
        <v>1.1651208276400327</v>
      </c>
      <c r="J10" s="76">
        <f>J8/J9</f>
        <v>1.0723360671759068</v>
      </c>
      <c r="K10" s="76">
        <f>K8/K9</f>
        <v>1.0865258227380927</v>
      </c>
      <c r="L10" s="2"/>
      <c r="M10" s="60" t="s">
        <v>52</v>
      </c>
      <c r="N10" s="61"/>
      <c r="O10" s="54">
        <v>0.08</v>
      </c>
      <c r="P10" s="55"/>
    </row>
    <row r="11" spans="1:17" ht="15" customHeight="1" x14ac:dyDescent="0.25">
      <c r="H11" s="75"/>
      <c r="I11" s="77"/>
      <c r="J11" s="77"/>
      <c r="K11" s="77"/>
      <c r="L11" s="2"/>
      <c r="M11" s="60" t="s">
        <v>53</v>
      </c>
      <c r="N11" s="61"/>
      <c r="O11" s="54">
        <v>0.16</v>
      </c>
      <c r="P11" s="55"/>
    </row>
    <row r="12" spans="1:17" ht="15" customHeight="1" x14ac:dyDescent="0.25">
      <c r="A12" s="95" t="s">
        <v>6</v>
      </c>
      <c r="B12" s="95"/>
      <c r="C12" s="96" t="s">
        <v>10</v>
      </c>
      <c r="D12" s="96"/>
      <c r="F12" s="70" t="s">
        <v>21</v>
      </c>
      <c r="H12" s="22" t="s">
        <v>31</v>
      </c>
      <c r="I12" s="100">
        <v>1.087</v>
      </c>
      <c r="J12" s="2"/>
      <c r="K12" s="2"/>
      <c r="L12" s="2"/>
    </row>
    <row r="13" spans="1:17" x14ac:dyDescent="0.25">
      <c r="A13" s="95"/>
      <c r="B13" s="95"/>
      <c r="C13" s="96"/>
      <c r="D13" s="96"/>
      <c r="F13" s="71"/>
      <c r="H13" s="60" t="s">
        <v>32</v>
      </c>
      <c r="I13" s="78"/>
      <c r="J13" s="61"/>
      <c r="K13" s="6">
        <v>417.65</v>
      </c>
      <c r="M13" s="91" t="s">
        <v>54</v>
      </c>
      <c r="N13" s="92"/>
      <c r="O13" s="93">
        <v>25835735</v>
      </c>
      <c r="P13" s="94"/>
    </row>
    <row r="14" spans="1:17" ht="15.75" customHeight="1" x14ac:dyDescent="0.25">
      <c r="A14" s="3" t="s">
        <v>7</v>
      </c>
      <c r="B14" s="25">
        <v>18.68</v>
      </c>
      <c r="C14" s="4" t="s">
        <v>11</v>
      </c>
      <c r="D14" s="26">
        <v>11.1</v>
      </c>
      <c r="F14" s="72"/>
      <c r="H14" s="37"/>
      <c r="I14" s="37"/>
      <c r="J14" s="37"/>
      <c r="K14" s="2"/>
      <c r="M14" s="60" t="s">
        <v>55</v>
      </c>
      <c r="N14" s="61"/>
      <c r="O14" s="66">
        <v>23431776</v>
      </c>
      <c r="P14" s="67"/>
    </row>
    <row r="15" spans="1:17" ht="15" customHeight="1" x14ac:dyDescent="0.25">
      <c r="A15" s="3" t="s">
        <v>8</v>
      </c>
      <c r="B15" s="25">
        <v>17.920000000000002</v>
      </c>
      <c r="C15" s="4" t="s">
        <v>12</v>
      </c>
      <c r="D15" s="26">
        <v>16.38</v>
      </c>
      <c r="F15" s="97">
        <v>0.58099999999999996</v>
      </c>
      <c r="M15" s="60" t="s">
        <v>56</v>
      </c>
      <c r="N15" s="61"/>
      <c r="O15" s="66">
        <v>2362351</v>
      </c>
      <c r="P15" s="67"/>
    </row>
    <row r="16" spans="1:17" ht="15" customHeight="1" x14ac:dyDescent="0.25">
      <c r="A16" s="3" t="s">
        <v>9</v>
      </c>
      <c r="B16" s="25">
        <v>16.62</v>
      </c>
      <c r="C16" s="4" t="s">
        <v>13</v>
      </c>
      <c r="D16" s="26">
        <v>23.98</v>
      </c>
      <c r="F16" s="98"/>
      <c r="H16" s="50" t="s">
        <v>33</v>
      </c>
      <c r="I16" s="50" t="s">
        <v>35</v>
      </c>
      <c r="J16" s="50" t="s">
        <v>37</v>
      </c>
      <c r="K16" s="50" t="s">
        <v>38</v>
      </c>
      <c r="M16" s="60" t="s">
        <v>57</v>
      </c>
      <c r="N16" s="61"/>
      <c r="O16" s="66">
        <v>41608</v>
      </c>
      <c r="P16" s="67"/>
    </row>
    <row r="17" spans="1:17" ht="15" customHeight="1" x14ac:dyDescent="0.25">
      <c r="H17" s="51"/>
      <c r="I17" s="51"/>
      <c r="J17" s="51"/>
      <c r="K17" s="51"/>
      <c r="M17" s="79" t="s">
        <v>58</v>
      </c>
      <c r="N17" s="80"/>
      <c r="O17" s="62">
        <v>4.45</v>
      </c>
      <c r="P17" s="63"/>
    </row>
    <row r="18" spans="1:17" x14ac:dyDescent="0.25">
      <c r="A18" s="40" t="s">
        <v>68</v>
      </c>
      <c r="B18" s="40"/>
      <c r="C18" s="40" t="s">
        <v>14</v>
      </c>
      <c r="D18" s="40"/>
      <c r="H18" s="15">
        <v>73350262</v>
      </c>
      <c r="I18" s="15">
        <v>64439014</v>
      </c>
      <c r="J18" s="16">
        <v>1.169</v>
      </c>
      <c r="K18" s="16">
        <v>1</v>
      </c>
      <c r="M18" s="81"/>
      <c r="N18" s="82"/>
      <c r="O18" s="64"/>
      <c r="P18" s="65"/>
    </row>
    <row r="19" spans="1:17" x14ac:dyDescent="0.25">
      <c r="A19" s="40"/>
      <c r="B19" s="40"/>
      <c r="C19" s="40"/>
      <c r="D19" s="40"/>
      <c r="H19" s="20" t="s">
        <v>34</v>
      </c>
      <c r="I19" s="20" t="s">
        <v>36</v>
      </c>
      <c r="J19" s="20" t="s">
        <v>40</v>
      </c>
      <c r="K19" s="2"/>
    </row>
    <row r="20" spans="1:17" x14ac:dyDescent="0.25">
      <c r="A20" s="43">
        <v>6</v>
      </c>
      <c r="B20" s="43"/>
      <c r="C20" s="43">
        <v>75</v>
      </c>
      <c r="D20" s="43"/>
      <c r="F20" s="68" t="s">
        <v>22</v>
      </c>
      <c r="H20" s="15">
        <v>5153526</v>
      </c>
      <c r="I20" s="15">
        <f>I18+H20</f>
        <v>69592540</v>
      </c>
      <c r="J20" s="16">
        <v>1.083</v>
      </c>
      <c r="K20" s="2"/>
    </row>
    <row r="21" spans="1:17" ht="15" customHeight="1" x14ac:dyDescent="0.25">
      <c r="F21" s="68"/>
      <c r="H21" s="89" t="s">
        <v>39</v>
      </c>
      <c r="I21" s="90"/>
      <c r="J21" s="87">
        <v>13507871</v>
      </c>
      <c r="K21" s="88"/>
      <c r="Q21" s="31"/>
    </row>
    <row r="22" spans="1:17" x14ac:dyDescent="0.25">
      <c r="A22" s="40" t="s">
        <v>15</v>
      </c>
      <c r="B22" s="40"/>
      <c r="C22" s="44">
        <f>C20/(C5/1000)</f>
        <v>3.8243842741318645</v>
      </c>
      <c r="D22" s="44"/>
      <c r="F22" s="69"/>
      <c r="H22" s="36"/>
      <c r="I22" s="36"/>
      <c r="J22" s="36"/>
      <c r="K22" s="36"/>
      <c r="Q22" s="31"/>
    </row>
    <row r="23" spans="1:17" x14ac:dyDescent="0.25">
      <c r="A23" s="40"/>
      <c r="B23" s="40"/>
      <c r="C23" s="44"/>
      <c r="D23" s="44"/>
      <c r="F23" s="97">
        <v>0.46300000000000002</v>
      </c>
      <c r="Q23" s="31"/>
    </row>
    <row r="24" spans="1:17" x14ac:dyDescent="0.25">
      <c r="A24" s="40" t="s">
        <v>16</v>
      </c>
      <c r="B24" s="42"/>
      <c r="C24" s="46">
        <v>294</v>
      </c>
      <c r="D24" s="46"/>
      <c r="F24" s="98"/>
      <c r="Q24" s="31"/>
    </row>
    <row r="25" spans="1:17" ht="15" customHeight="1" x14ac:dyDescent="0.25">
      <c r="A25" s="42"/>
      <c r="B25" s="42"/>
      <c r="C25" s="46"/>
      <c r="D25" s="46"/>
      <c r="M25" s="83" t="s">
        <v>62</v>
      </c>
      <c r="N25" s="83"/>
      <c r="O25" s="83"/>
      <c r="P25" s="83"/>
      <c r="Q25" s="31"/>
    </row>
    <row r="26" spans="1:17" x14ac:dyDescent="0.25">
      <c r="H26" s="2"/>
      <c r="I26" s="19" t="s">
        <v>24</v>
      </c>
      <c r="J26" s="19" t="s">
        <v>43</v>
      </c>
      <c r="K26" s="19" t="s">
        <v>40</v>
      </c>
      <c r="M26" s="58" t="s">
        <v>41</v>
      </c>
      <c r="N26" s="59"/>
      <c r="O26" s="8">
        <v>68531348</v>
      </c>
      <c r="P26" s="3"/>
      <c r="Q26" s="31"/>
    </row>
    <row r="27" spans="1:17" x14ac:dyDescent="0.25">
      <c r="A27" s="40" t="s">
        <v>67</v>
      </c>
      <c r="B27" s="40"/>
      <c r="C27" s="40" t="s">
        <v>18</v>
      </c>
      <c r="D27" s="40"/>
      <c r="H27" s="27" t="s">
        <v>41</v>
      </c>
      <c r="I27" s="28">
        <v>68531348</v>
      </c>
      <c r="J27" s="28">
        <v>69592540</v>
      </c>
      <c r="K27" s="29">
        <f t="shared" ref="K27:K32" si="0">I27/J27</f>
        <v>0.98475135409628678</v>
      </c>
      <c r="M27" s="34" t="s">
        <v>61</v>
      </c>
      <c r="N27" s="35"/>
      <c r="O27" s="9">
        <v>23240628</v>
      </c>
      <c r="P27" s="10">
        <f>O27/$O$26</f>
        <v>0.33912404583082184</v>
      </c>
      <c r="Q27" s="31"/>
    </row>
    <row r="28" spans="1:17" x14ac:dyDescent="0.25">
      <c r="A28" s="40"/>
      <c r="B28" s="40"/>
      <c r="C28" s="40"/>
      <c r="D28" s="40"/>
      <c r="F28" s="73" t="s">
        <v>23</v>
      </c>
      <c r="H28" s="6" t="s">
        <v>42</v>
      </c>
      <c r="I28" s="15">
        <v>23240628</v>
      </c>
      <c r="J28" s="15">
        <v>22923084</v>
      </c>
      <c r="K28" s="16">
        <f t="shared" si="0"/>
        <v>1.0138525863273895</v>
      </c>
      <c r="M28" s="34" t="s">
        <v>63</v>
      </c>
      <c r="N28" s="35"/>
      <c r="O28" s="9">
        <v>9427286</v>
      </c>
      <c r="P28" s="10">
        <f t="shared" ref="P28:P33" si="1">O28/$O$26</f>
        <v>0.13756166010334425</v>
      </c>
      <c r="Q28" s="31"/>
    </row>
    <row r="29" spans="1:17" x14ac:dyDescent="0.25">
      <c r="A29" s="43">
        <v>5309320</v>
      </c>
      <c r="B29" s="43"/>
      <c r="C29" s="43">
        <v>2456792</v>
      </c>
      <c r="D29" s="43"/>
      <c r="F29" s="68"/>
      <c r="H29" s="6" t="s">
        <v>44</v>
      </c>
      <c r="I29" s="15">
        <v>9427286</v>
      </c>
      <c r="J29" s="15">
        <v>9622230</v>
      </c>
      <c r="K29" s="16">
        <f t="shared" si="0"/>
        <v>0.9797402473231257</v>
      </c>
      <c r="M29" s="34" t="s">
        <v>64</v>
      </c>
      <c r="N29" s="35"/>
      <c r="O29" s="9">
        <v>18537494</v>
      </c>
      <c r="P29" s="10">
        <f t="shared" si="1"/>
        <v>0.27049656166109559</v>
      </c>
      <c r="Q29" s="31"/>
    </row>
    <row r="30" spans="1:17" ht="15" customHeight="1" x14ac:dyDescent="0.25">
      <c r="F30" s="69"/>
      <c r="H30" s="6" t="s">
        <v>45</v>
      </c>
      <c r="I30" s="15">
        <v>18537494</v>
      </c>
      <c r="J30" s="15">
        <v>20888122</v>
      </c>
      <c r="K30" s="16">
        <f t="shared" si="0"/>
        <v>0.88746580472863956</v>
      </c>
      <c r="M30" s="32" t="s">
        <v>66</v>
      </c>
      <c r="N30" s="33"/>
      <c r="O30" s="11">
        <v>8107156</v>
      </c>
      <c r="P30" s="12">
        <f t="shared" si="1"/>
        <v>0.11829850479520701</v>
      </c>
      <c r="Q30" s="31"/>
    </row>
    <row r="31" spans="1:17" x14ac:dyDescent="0.25">
      <c r="A31" s="40" t="s">
        <v>17</v>
      </c>
      <c r="B31" s="40"/>
      <c r="C31" s="40" t="s">
        <v>19</v>
      </c>
      <c r="D31" s="40"/>
      <c r="F31" s="97">
        <v>0.623</v>
      </c>
      <c r="H31" s="6" t="s">
        <v>46</v>
      </c>
      <c r="I31" s="15">
        <v>5754482</v>
      </c>
      <c r="J31" s="15">
        <v>5067105</v>
      </c>
      <c r="K31" s="16">
        <f t="shared" si="0"/>
        <v>1.1356547772347327</v>
      </c>
      <c r="M31" s="34" t="s">
        <v>65</v>
      </c>
      <c r="N31" s="35"/>
      <c r="O31" s="9">
        <v>5754482</v>
      </c>
      <c r="P31" s="10">
        <f t="shared" si="1"/>
        <v>8.3968609518668746E-2</v>
      </c>
      <c r="Q31" s="31"/>
    </row>
    <row r="32" spans="1:17" x14ac:dyDescent="0.25">
      <c r="A32" s="40"/>
      <c r="B32" s="40"/>
      <c r="C32" s="40"/>
      <c r="D32" s="40"/>
      <c r="F32" s="98"/>
      <c r="H32" s="13" t="s">
        <v>59</v>
      </c>
      <c r="I32" s="8">
        <v>9615319</v>
      </c>
      <c r="J32" s="17">
        <v>11092000</v>
      </c>
      <c r="K32" s="14">
        <f t="shared" si="0"/>
        <v>0.86686972592859723</v>
      </c>
      <c r="M32" s="34" t="s">
        <v>59</v>
      </c>
      <c r="N32" s="35"/>
      <c r="O32" s="9">
        <v>9615319</v>
      </c>
      <c r="P32" s="10">
        <f t="shared" si="1"/>
        <v>0.14030541176572217</v>
      </c>
      <c r="Q32" s="31"/>
    </row>
    <row r="33" spans="1:17" ht="15.75" x14ac:dyDescent="0.25">
      <c r="A33" s="43">
        <v>3595784</v>
      </c>
      <c r="B33" s="43"/>
      <c r="C33" s="99">
        <v>0.68300000000000005</v>
      </c>
      <c r="D33" s="99"/>
      <c r="H33" s="3" t="s">
        <v>60</v>
      </c>
      <c r="I33" s="9">
        <v>0</v>
      </c>
      <c r="J33" s="15">
        <v>0</v>
      </c>
      <c r="K33" s="18"/>
      <c r="L33" s="31"/>
      <c r="M33" s="34" t="s">
        <v>60</v>
      </c>
      <c r="N33" s="35"/>
      <c r="O33" s="9">
        <v>0</v>
      </c>
      <c r="P33" s="10">
        <f t="shared" si="1"/>
        <v>0</v>
      </c>
      <c r="Q33" s="31"/>
    </row>
    <row r="34" spans="1:17" x14ac:dyDescent="0.25">
      <c r="H34" s="31"/>
      <c r="I34" s="31"/>
      <c r="J34" s="31"/>
      <c r="K34" s="31"/>
      <c r="L34" s="31"/>
      <c r="M34" s="31"/>
      <c r="N34" s="31"/>
      <c r="O34" s="31"/>
      <c r="P34" s="31"/>
      <c r="Q34" s="31"/>
    </row>
    <row r="35" spans="1:17" x14ac:dyDescent="0.25">
      <c r="H35" s="31"/>
      <c r="I35" s="31"/>
      <c r="J35" s="31"/>
      <c r="K35" s="31"/>
      <c r="L35" s="31"/>
      <c r="M35" s="31"/>
      <c r="N35" s="31"/>
      <c r="O35" s="31"/>
      <c r="P35" s="31"/>
    </row>
    <row r="36" spans="1:17" x14ac:dyDescent="0.25">
      <c r="D36" s="30"/>
      <c r="G36" s="2"/>
      <c r="H36" s="31"/>
      <c r="I36" s="31"/>
      <c r="J36" s="31"/>
      <c r="K36" s="31"/>
      <c r="L36" s="31"/>
      <c r="M36" s="31"/>
      <c r="N36" s="31"/>
      <c r="O36" s="31"/>
      <c r="P36" s="31"/>
    </row>
    <row r="37" spans="1:17" x14ac:dyDescent="0.25">
      <c r="D37" s="30"/>
      <c r="G37" s="2"/>
    </row>
    <row r="38" spans="1:17" x14ac:dyDescent="0.25">
      <c r="C38" s="41" t="s">
        <v>74</v>
      </c>
      <c r="D38" s="41"/>
      <c r="E38" s="41"/>
      <c r="F38" s="41"/>
      <c r="G38" s="2"/>
      <c r="K38" s="41" t="s">
        <v>75</v>
      </c>
      <c r="L38" s="41"/>
      <c r="M38" s="41"/>
      <c r="N38" s="41"/>
    </row>
    <row r="39" spans="1:17" x14ac:dyDescent="0.25">
      <c r="C39" s="41" t="s">
        <v>70</v>
      </c>
      <c r="D39" s="41"/>
      <c r="E39" s="41"/>
      <c r="F39" s="41"/>
      <c r="G39" s="2"/>
      <c r="K39" s="41" t="s">
        <v>72</v>
      </c>
      <c r="L39" s="41"/>
      <c r="M39" s="41"/>
      <c r="N39" s="41"/>
    </row>
    <row r="40" spans="1:17" x14ac:dyDescent="0.25">
      <c r="C40" s="41" t="s">
        <v>71</v>
      </c>
      <c r="D40" s="41"/>
      <c r="E40" s="41"/>
      <c r="F40" s="41"/>
      <c r="G40" s="2"/>
      <c r="K40" s="41" t="s">
        <v>73</v>
      </c>
      <c r="L40" s="41"/>
      <c r="M40" s="41"/>
      <c r="N40" s="41"/>
    </row>
    <row r="41" spans="1:17" x14ac:dyDescent="0.25">
      <c r="D41" s="30"/>
      <c r="G41" s="2"/>
    </row>
    <row r="42" spans="1:17" x14ac:dyDescent="0.25">
      <c r="G42" s="2"/>
      <c r="Q42" s="2"/>
    </row>
    <row r="43" spans="1:17" x14ac:dyDescent="0.25">
      <c r="G43" s="2"/>
      <c r="Q43" s="2"/>
    </row>
    <row r="44" spans="1:17" x14ac:dyDescent="0.25"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ht="15" customHeight="1" x14ac:dyDescent="0.25"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ht="15" customHeight="1" x14ac:dyDescent="0.25"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7" ht="15.75" customHeight="1" x14ac:dyDescent="0.25"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x14ac:dyDescent="0.25"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7:17" x14ac:dyDescent="0.25"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7:17" x14ac:dyDescent="0.25"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7:17" x14ac:dyDescent="0.25">
      <c r="H51" s="2"/>
      <c r="I51" s="2"/>
      <c r="J51" s="2"/>
      <c r="K51" s="2"/>
      <c r="L51" s="2"/>
      <c r="M51" s="2"/>
      <c r="N51" s="2"/>
      <c r="O51" s="2"/>
      <c r="P51" s="2"/>
    </row>
    <row r="52" spans="7:17" x14ac:dyDescent="0.25">
      <c r="H52" s="2"/>
      <c r="I52" s="2"/>
      <c r="J52" s="2"/>
      <c r="K52" s="2"/>
      <c r="L52" s="2"/>
      <c r="M52" s="2"/>
      <c r="N52" s="2"/>
      <c r="O52" s="2"/>
      <c r="P52" s="2"/>
    </row>
    <row r="53" spans="7:17" x14ac:dyDescent="0.25">
      <c r="G53" s="5"/>
    </row>
    <row r="54" spans="7:17" x14ac:dyDescent="0.25">
      <c r="G54" s="5"/>
    </row>
    <row r="55" spans="7:17" x14ac:dyDescent="0.25">
      <c r="G55" s="5"/>
    </row>
    <row r="56" spans="7:17" x14ac:dyDescent="0.25">
      <c r="G56" s="7"/>
    </row>
    <row r="57" spans="7:17" x14ac:dyDescent="0.25">
      <c r="G57" s="5"/>
    </row>
    <row r="58" spans="7:17" x14ac:dyDescent="0.25">
      <c r="G58" s="5"/>
    </row>
    <row r="59" spans="7:17" x14ac:dyDescent="0.25">
      <c r="G59" s="5"/>
    </row>
  </sheetData>
  <mergeCells count="87">
    <mergeCell ref="C39:F39"/>
    <mergeCell ref="C40:F40"/>
    <mergeCell ref="K39:N39"/>
    <mergeCell ref="K40:N40"/>
    <mergeCell ref="C38:F38"/>
    <mergeCell ref="K38:N38"/>
    <mergeCell ref="F7:F8"/>
    <mergeCell ref="B3:G3"/>
    <mergeCell ref="A4:B4"/>
    <mergeCell ref="C4:D4"/>
    <mergeCell ref="A18:B19"/>
    <mergeCell ref="C18:D19"/>
    <mergeCell ref="A33:B33"/>
    <mergeCell ref="C33:D33"/>
    <mergeCell ref="C24:D25"/>
    <mergeCell ref="A12:B13"/>
    <mergeCell ref="C12:D13"/>
    <mergeCell ref="A27:B28"/>
    <mergeCell ref="C27:D28"/>
    <mergeCell ref="A22:B23"/>
    <mergeCell ref="C22:D23"/>
    <mergeCell ref="A24:B25"/>
    <mergeCell ref="A20:B20"/>
    <mergeCell ref="C20:D20"/>
    <mergeCell ref="F28:F30"/>
    <mergeCell ref="F31:F32"/>
    <mergeCell ref="H5:K5"/>
    <mergeCell ref="A29:B29"/>
    <mergeCell ref="C29:D29"/>
    <mergeCell ref="A31:B32"/>
    <mergeCell ref="C31:D32"/>
    <mergeCell ref="A8:B8"/>
    <mergeCell ref="C8:D8"/>
    <mergeCell ref="A9:B9"/>
    <mergeCell ref="C9:D9"/>
    <mergeCell ref="A10:B10"/>
    <mergeCell ref="C10:D10"/>
    <mergeCell ref="A5:B5"/>
    <mergeCell ref="C5:D5"/>
    <mergeCell ref="A7:B7"/>
    <mergeCell ref="A2:M2"/>
    <mergeCell ref="A1:M1"/>
    <mergeCell ref="N1:P1"/>
    <mergeCell ref="N2:P2"/>
    <mergeCell ref="J21:K21"/>
    <mergeCell ref="H21:I21"/>
    <mergeCell ref="M15:N15"/>
    <mergeCell ref="O15:P15"/>
    <mergeCell ref="M13:N13"/>
    <mergeCell ref="O13:P13"/>
    <mergeCell ref="M14:N14"/>
    <mergeCell ref="O14:P14"/>
    <mergeCell ref="M8:N8"/>
    <mergeCell ref="O8:P8"/>
    <mergeCell ref="M9:N9"/>
    <mergeCell ref="O9:P9"/>
    <mergeCell ref="M26:N26"/>
    <mergeCell ref="H10:H11"/>
    <mergeCell ref="I10:I11"/>
    <mergeCell ref="J10:J11"/>
    <mergeCell ref="K10:K11"/>
    <mergeCell ref="J16:J17"/>
    <mergeCell ref="K16:K17"/>
    <mergeCell ref="H13:J13"/>
    <mergeCell ref="M17:N18"/>
    <mergeCell ref="M16:N16"/>
    <mergeCell ref="M25:P25"/>
    <mergeCell ref="M10:N10"/>
    <mergeCell ref="O10:P10"/>
    <mergeCell ref="H16:H17"/>
    <mergeCell ref="I16:I17"/>
    <mergeCell ref="I6:I7"/>
    <mergeCell ref="J6:J7"/>
    <mergeCell ref="K6:K7"/>
    <mergeCell ref="F23:F24"/>
    <mergeCell ref="M5:P6"/>
    <mergeCell ref="O11:P11"/>
    <mergeCell ref="O7:P7"/>
    <mergeCell ref="M7:N7"/>
    <mergeCell ref="M11:N11"/>
    <mergeCell ref="H6:H7"/>
    <mergeCell ref="O17:P18"/>
    <mergeCell ref="O16:P16"/>
    <mergeCell ref="F20:F22"/>
    <mergeCell ref="F12:F14"/>
    <mergeCell ref="F15:F16"/>
    <mergeCell ref="F4:F6"/>
  </mergeCells>
  <printOptions horizontalCentered="1"/>
  <pageMargins left="0.39370078740157483" right="0.39370078740157483" top="0.59055118110236227" bottom="0.39370078740157483" header="0.31496062992125984" footer="0.31496062992125984"/>
  <pageSetup scale="8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Indicadores JMAS Camargo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JMAS-45</dc:creator>
  <cp:lastModifiedBy>JMAS-45</cp:lastModifiedBy>
  <cp:lastPrinted>2024-02-02T18:28:04Z</cp:lastPrinted>
  <dcterms:created xsi:type="dcterms:W3CDTF">2023-08-07T14:17:51Z</dcterms:created>
  <dcterms:modified xsi:type="dcterms:W3CDTF">2024-02-02T18:28:55Z</dcterms:modified>
</cp:coreProperties>
</file>