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54C90899-D196-4BF9-9631-D1547D375128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H21" i="1"/>
  <c r="F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<sst xmlns="http://schemas.openxmlformats.org/spreadsheetml/2006/main" count="44" uniqueCount="44">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</sst>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359833</xdr:colOff>
      <xdr:row>42</xdr:row>
      <xdr:rowOff>179917</xdr:rowOff>
    </xdr:from>
    <xdr:to>
      <xdr:col>7</xdr:col>
      <xdr:colOff>738501</xdr:colOff>
      <xdr:row>49</xdr:row>
      <xdr:rowOff>13229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695144-69DB-4108-B251-45531221C9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121833" y="10022417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28" zoomScale="90" zoomScaleNormal="90" workbookViewId="0">
      <selection activeCell="H50" sqref="B2:H5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3.5703125" style="1" bestFit="1" customWidth="1"/>
    <col min="5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9" t="s">
        <v>42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43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80965765.739999995</v>
      </c>
      <c r="D9" s="16">
        <f>SUM(D10:D11)</f>
        <v>-585399.04000000004</v>
      </c>
      <c r="E9" s="15">
        <f>C9+D9</f>
        <v>80380366.699999988</v>
      </c>
      <c r="F9" s="16">
        <f>SUM(F10:F11)</f>
        <v>79481663.980000004</v>
      </c>
      <c r="G9" s="15">
        <f>SUM(G10:G11)</f>
        <v>75195894.939999998</v>
      </c>
      <c r="H9" s="14">
        <f>E9-F9</f>
        <v>898702.71999998391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80965765.739999995</v>
      </c>
      <c r="D11" s="18">
        <v>-585399.04000000004</v>
      </c>
      <c r="E11" s="19">
        <f t="shared" si="0"/>
        <v>80380366.699999988</v>
      </c>
      <c r="F11" s="18">
        <v>79481663.980000004</v>
      </c>
      <c r="G11" s="17">
        <v>75195894.939999998</v>
      </c>
      <c r="H11" s="20">
        <f t="shared" si="1"/>
        <v>898702.71999998391</v>
      </c>
    </row>
    <row r="12" spans="2:8" s="9" customFormat="1" ht="15" customHeight="1" x14ac:dyDescent="0.2">
      <c r="B12" s="8" t="s">
        <v>15</v>
      </c>
      <c r="C12" s="15">
        <f>SUM(C13:C20)</f>
        <v>262942546.78</v>
      </c>
      <c r="D12" s="16">
        <f>SUM(D13:D20)</f>
        <v>181355962.25999999</v>
      </c>
      <c r="E12" s="15">
        <f t="shared" si="0"/>
        <v>444298509.03999996</v>
      </c>
      <c r="F12" s="16">
        <f>SUM(F13:F20)</f>
        <v>235921190.72</v>
      </c>
      <c r="G12" s="15">
        <f>SUM(G13:G20)</f>
        <v>235909226.80000001</v>
      </c>
      <c r="H12" s="14">
        <f t="shared" si="1"/>
        <v>208377318.31999996</v>
      </c>
    </row>
    <row r="13" spans="2:8" ht="15" customHeight="1" x14ac:dyDescent="0.2">
      <c r="B13" s="6" t="s">
        <v>16</v>
      </c>
      <c r="C13" s="17">
        <v>1000000</v>
      </c>
      <c r="D13" s="18">
        <v>4</v>
      </c>
      <c r="E13" s="19">
        <f t="shared" si="0"/>
        <v>1000004</v>
      </c>
      <c r="F13" s="18">
        <v>958131.06</v>
      </c>
      <c r="G13" s="17">
        <v>958131.06</v>
      </c>
      <c r="H13" s="20">
        <f t="shared" si="1"/>
        <v>41872.939999999944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261942546.78</v>
      </c>
      <c r="D20" s="18">
        <v>181355958.25999999</v>
      </c>
      <c r="E20" s="19">
        <f t="shared" si="0"/>
        <v>443298505.03999996</v>
      </c>
      <c r="F20" s="18">
        <v>234963059.66</v>
      </c>
      <c r="G20" s="17">
        <v>234951095.74000001</v>
      </c>
      <c r="H20" s="20">
        <f t="shared" si="1"/>
        <v>208335445.37999997</v>
      </c>
    </row>
    <row r="21" spans="2:8" s="9" customFormat="1" ht="15" customHeight="1" x14ac:dyDescent="0.2">
      <c r="B21" s="8" t="s">
        <v>24</v>
      </c>
      <c r="C21" s="15">
        <f>SUM(C22:C24)</f>
        <v>177914299.88</v>
      </c>
      <c r="D21" s="16">
        <f>SUM(D22:D24)</f>
        <v>-3632187.51</v>
      </c>
      <c r="E21" s="15">
        <f t="shared" si="0"/>
        <v>174282112.37</v>
      </c>
      <c r="F21" s="16">
        <f>SUM(F22:F24)</f>
        <v>155654200.08000001</v>
      </c>
      <c r="G21" s="15">
        <f>SUM(G22:G24)</f>
        <v>149737139.15000001</v>
      </c>
      <c r="H21" s="14">
        <f t="shared" si="1"/>
        <v>18627912.289999992</v>
      </c>
    </row>
    <row r="22" spans="2:8" ht="30" customHeight="1" x14ac:dyDescent="0.2">
      <c r="B22" s="6" t="s">
        <v>25</v>
      </c>
      <c r="C22" s="17">
        <v>177914299.88</v>
      </c>
      <c r="D22" s="18">
        <v>-3632187.51</v>
      </c>
      <c r="E22" s="19">
        <f t="shared" si="0"/>
        <v>174282112.37</v>
      </c>
      <c r="F22" s="18">
        <v>155654200.08000001</v>
      </c>
      <c r="G22" s="17">
        <v>149737139.15000001</v>
      </c>
      <c r="H22" s="20">
        <f t="shared" si="1"/>
        <v>18627912.289999992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521822612.39999998</v>
      </c>
      <c r="D39" s="25">
        <f>SUM(D37,D36,D35,D33,D28,D25,D9,D12,D21)</f>
        <v>177138375.71000001</v>
      </c>
      <c r="E39" s="24">
        <f t="shared" si="0"/>
        <v>698960988.11000001</v>
      </c>
      <c r="F39" s="25">
        <f>SUM(F37,F36,F35,F33,F28,F25,F21,F12,F9)</f>
        <v>471057054.78000003</v>
      </c>
      <c r="G39" s="24">
        <f>SUM(G37,G36,G35,G33,G28,G25,G21,G12,G9)</f>
        <v>460842260.89000005</v>
      </c>
      <c r="H39" s="26">
        <f t="shared" si="1"/>
        <v>227903933.32999998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>
      <c r="C45" s="28"/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2024-02-01T17:24:26Z</cp:lastPrinted>
  <dcterms:created xsi:type="dcterms:W3CDTF">2019-12-16T16:57:10Z</dcterms:created>
  <dcterms:modified xsi:type="dcterms:W3CDTF">2024-02-01T17:24:34Z</dcterms:modified>
</cp:coreProperties>
</file>