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Estados e Informes Presupuestarios\"/>
    </mc:Choice>
  </mc:AlternateContent>
  <xr:revisionPtr revIDLastSave="0" documentId="8_{97426F28-428E-498F-9E80-393D13871263}" xr6:coauthVersionLast="36" xr6:coauthVersionMax="36" xr10:uidLastSave="{00000000-0000-0000-0000-000000000000}"/>
  <bookViews>
    <workbookView xWindow="0" yWindow="0" windowWidth="28800" windowHeight="11925" xr2:uid="{BAA9AB83-25D7-4239-839B-FE5AF5366FB9}"/>
  </bookViews>
  <sheets>
    <sheet name="14.EAI(FFinanc)EP2 " sheetId="1" r:id="rId1"/>
  </sheets>
  <externalReferences>
    <externalReference r:id="rId2"/>
    <externalReference r:id="rId3"/>
    <externalReference r:id="rId4"/>
  </externalReferences>
  <definedNames>
    <definedName name="_xlnm.Print_Area" localSheetId="0">'14.EAI(FFinanc)EP2 '!$B$1:$H$37</definedName>
    <definedName name="conta">[2]datos!$A$1</definedName>
    <definedName name="registro" localSheetId="0">'[3]Hoja 1'!#REF!</definedName>
    <definedName name="registro">'[3]Hoja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K56" i="1"/>
  <c r="B37" i="1"/>
  <c r="B36" i="1"/>
  <c r="E32" i="1"/>
  <c r="B32" i="1"/>
  <c r="E31" i="1"/>
  <c r="B31" i="1"/>
  <c r="F25" i="1"/>
  <c r="H24" i="1"/>
  <c r="E24" i="1"/>
  <c r="H23" i="1"/>
  <c r="G23" i="1"/>
  <c r="F23" i="1"/>
  <c r="D23" i="1"/>
  <c r="D25" i="1" s="1"/>
  <c r="C23" i="1"/>
  <c r="E23" i="1" s="1"/>
  <c r="F21" i="1"/>
  <c r="G21" i="1" s="1"/>
  <c r="H21" i="1" s="1"/>
  <c r="D21" i="1"/>
  <c r="C21" i="1"/>
  <c r="E21" i="1" s="1"/>
  <c r="F20" i="1"/>
  <c r="G20" i="1" s="1"/>
  <c r="H20" i="1" s="1"/>
  <c r="D20" i="1"/>
  <c r="C20" i="1"/>
  <c r="E20" i="1" s="1"/>
  <c r="F19" i="1"/>
  <c r="G19" i="1" s="1"/>
  <c r="D19" i="1"/>
  <c r="D17" i="1" s="1"/>
  <c r="H18" i="1"/>
  <c r="E18" i="1"/>
  <c r="F17" i="1"/>
  <c r="C17" i="1"/>
  <c r="E17" i="1" s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G7" i="1"/>
  <c r="H7" i="1" s="1"/>
  <c r="F7" i="1"/>
  <c r="D7" i="1"/>
  <c r="C7" i="1"/>
  <c r="E7" i="1" s="1"/>
  <c r="B3" i="1"/>
  <c r="G17" i="1" l="1"/>
  <c r="H19" i="1"/>
  <c r="E19" i="1"/>
  <c r="C25" i="1"/>
  <c r="E25" i="1" s="1"/>
  <c r="H17" i="1" l="1"/>
  <c r="G25" i="1"/>
  <c r="H25" i="1" s="1"/>
</calcChain>
</file>

<file path=xl/sharedStrings.xml><?xml version="1.0" encoding="utf-8"?>
<sst xmlns="http://schemas.openxmlformats.org/spreadsheetml/2006/main" count="37" uniqueCount="32">
  <si>
    <t>DESARROLLO INTEGRAL DE LA FAMILIA DEL ESTADO DE CHIHUAHUA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</si>
  <si>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</si>
  <si>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</si>
  <si>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</si>
  <si>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</si>
  <si>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</si>
  <si>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</si>
  <si>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</si>
  <si>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</si>
  <si>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</si>
  <si>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</si>
  <si>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</si>
  <si>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</si>
  <si>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</si>
  <si>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 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</si>
  <si>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</si>
  <si>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</si>
  <si>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</si>
  <si>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</si>
  <si>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</si>
  <si>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</si>
  <si>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</si>
  <si>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</si>
  <si>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</si>
  <si>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</si>
  <si>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</t>
  </si>
  <si>
    <t>Ingresos Derivados de Financiamientos</t>
  </si>
  <si>
    <t>Total</t>
  </si>
  <si>
    <t>Ingresos excedentes</t>
  </si>
  <si>
    <t>________________________________________</t>
  </si>
  <si>
    <t>___________________________________________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</si>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</sst>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 indent="1"/>
    </xf>
    <xf numFmtId="4" fontId="4" fillId="0" borderId="14" xfId="0" applyNumberFormat="1" applyFont="1" applyBorder="1" applyAlignment="1" applyProtection="1">
      <alignment horizontal="right" vertical="center"/>
      <protection locked="0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4" fillId="0" borderId="14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indent="1"/>
    </xf>
    <xf numFmtId="0" fontId="4" fillId="0" borderId="4" xfId="0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center"/>
    </xf>
    <xf numFmtId="4" fontId="0" fillId="0" borderId="0" xfId="0" applyNumberFormat="1"/>
    <xf numFmtId="0" fontId="5" fillId="0" borderId="0" xfId="0" applyFont="1"/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/>
    <xf numFmtId="0" fontId="6" fillId="0" borderId="0" xfId="0" applyFont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4" fontId="6" fillId="0" borderId="0" xfId="0" applyNumberFormat="1" applyFont="1" applyAlignment="1" applyProtection="1">
      <alignment horizontal="left"/>
      <protection locked="0"/>
    </xf>
    <xf numFmtId="43" fontId="0" fillId="0" borderId="16" xfId="1" applyFont="1" applyBorder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38100</xdr:rowOff>
    </xdr:from>
    <xdr:to>
      <xdr:col>1</xdr:col>
      <xdr:colOff>1247775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0C1F55-A26F-45FA-A1C5-D41A61012D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" y="38100"/>
          <a:ext cx="1085850" cy="447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8">
          <cell r="A8" t="str">
            <v>Del 1 de enero al 31 de diciembre del 2023</v>
          </cell>
        </row>
        <row r="11">
          <cell r="A11" t="str">
            <v>MTRA. PERLA NATALYE CAMPOS GARCIA</v>
          </cell>
          <cell r="B11" t="str">
            <v xml:space="preserve">MTRO. GABRIEL EGUIARTE FRUNS </v>
          </cell>
        </row>
        <row r="12">
          <cell r="A12" t="str">
            <v>DIRECTORA ADMINISTRATIVA</v>
          </cell>
          <cell r="B12" t="str">
            <v>DIRECTOR GENERAL</v>
          </cell>
        </row>
        <row r="13">
          <cell r="A13" t="str">
            <v>C.P. y L.A.F. OSCAR KUCHLE WEBER</v>
          </cell>
        </row>
        <row r="14">
          <cell r="A14" t="str">
            <v>JEFE DEL DEPARTAMENTO DE CONTABILIDAD Y FINANZAS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1">
          <cell r="D11">
            <v>1374264.7499999995</v>
          </cell>
          <cell r="F11">
            <v>1374264.7499999995</v>
          </cell>
        </row>
        <row r="13">
          <cell r="C13">
            <v>35000000</v>
          </cell>
          <cell r="D13">
            <v>41655339.400000036</v>
          </cell>
          <cell r="F13">
            <v>61520741.180000007</v>
          </cell>
        </row>
        <row r="15">
          <cell r="C15">
            <v>678733897.99000001</v>
          </cell>
          <cell r="D15">
            <v>148765344.94999999</v>
          </cell>
          <cell r="F15">
            <v>822049918.05000007</v>
          </cell>
        </row>
        <row r="70">
          <cell r="G70">
            <v>9726524.0999999996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4C8AB-6B84-410F-8A1F-3CB9A56E5C8A}">
  <sheetPr>
    <tabColor theme="7" tint="0.39997558519241921"/>
    <pageSetUpPr fitToPage="1"/>
  </sheetPr>
  <dimension ref="B1:L67"/>
  <sheetViews>
    <sheetView tabSelected="1" topLeftCell="B1" workbookViewId="0">
      <selection activeCell="B2" sqref="B2:H2"/>
    </sheetView>
  </sheetViews>
  <sheetFormatPr baseColWidth="10" defaultRowHeight="15" x14ac:dyDescent="0.25"/>
  <cols>
    <col min="2" max="2" width="57.85546875" customWidth="1"/>
    <col min="3" max="3" width="13.28515625" bestFit="1" customWidth="1"/>
    <col min="4" max="4" width="14.85546875" customWidth="1"/>
    <col min="5" max="7" width="13.28515625" bestFit="1" customWidth="1"/>
    <col min="8" max="8" width="13.85546875" bestFit="1" customWidth="1"/>
  </cols>
  <sheetData>
    <row r="1" spans="2:8" x14ac:dyDescent="0.25">
      <c r="B1" s="1" t="s">
        <v>0</v>
      </c>
      <c r="C1" s="2"/>
      <c r="D1" s="2"/>
      <c r="E1" s="2"/>
      <c r="F1" s="2"/>
      <c r="G1" s="2"/>
      <c r="H1" s="3"/>
    </row>
    <row r="2" spans="2:8" x14ac:dyDescent="0.25">
      <c r="B2" s="4" t="s">
        <v>1</v>
      </c>
      <c r="C2" s="5"/>
      <c r="D2" s="5"/>
      <c r="E2" s="5"/>
      <c r="F2" s="5"/>
      <c r="G2" s="5"/>
      <c r="H2" s="6"/>
    </row>
    <row r="3" spans="2:8" ht="15.75" thickBot="1" x14ac:dyDescent="0.3">
      <c r="B3" s="7" t="str">
        <f>'[1]Hoja datos'!A8</f>
        <v>Del 1 de enero al 31 de diciembre del 2023</v>
      </c>
      <c r="C3" s="8"/>
      <c r="D3" s="8"/>
      <c r="E3" s="8"/>
      <c r="F3" s="8"/>
      <c r="G3" s="8"/>
      <c r="H3" s="9"/>
    </row>
    <row r="4" spans="2:8" ht="15.75" thickBot="1" x14ac:dyDescent="0.3">
      <c r="B4" s="10" t="s">
        <v>1</v>
      </c>
      <c r="C4" s="11" t="s">
        <v>2</v>
      </c>
      <c r="D4" s="12"/>
      <c r="E4" s="12"/>
      <c r="F4" s="12"/>
      <c r="G4" s="12"/>
      <c r="H4" s="13" t="s">
        <v>3</v>
      </c>
    </row>
    <row r="5" spans="2:8" ht="24.75" thickBot="1" x14ac:dyDescent="0.3">
      <c r="B5" s="14"/>
      <c r="C5" s="15" t="s">
        <v>4</v>
      </c>
      <c r="D5" s="16" t="s">
        <v>5</v>
      </c>
      <c r="E5" s="17" t="s">
        <v>6</v>
      </c>
      <c r="F5" s="18" t="s">
        <v>7</v>
      </c>
      <c r="G5" s="15" t="s">
        <v>8</v>
      </c>
      <c r="H5" s="19"/>
    </row>
    <row r="6" spans="2:8" ht="15.75" thickBot="1" x14ac:dyDescent="0.3">
      <c r="B6" s="20"/>
      <c r="C6" s="15" t="s">
        <v>9</v>
      </c>
      <c r="D6" s="18" t="s">
        <v>10</v>
      </c>
      <c r="E6" s="15" t="s">
        <v>11</v>
      </c>
      <c r="F6" s="18" t="s">
        <v>12</v>
      </c>
      <c r="G6" s="15" t="s">
        <v>13</v>
      </c>
      <c r="H6" s="21" t="s">
        <v>14</v>
      </c>
    </row>
    <row r="7" spans="2:8" x14ac:dyDescent="0.25">
      <c r="B7" s="22" t="s">
        <v>15</v>
      </c>
      <c r="C7" s="23">
        <f>SUM(C8:C15)</f>
        <v>0</v>
      </c>
      <c r="D7" s="24">
        <f>SUM(D8:D15)</f>
        <v>0</v>
      </c>
      <c r="E7" s="23">
        <f t="shared" ref="E7:E15" si="0">C7+D7</f>
        <v>0</v>
      </c>
      <c r="F7" s="24">
        <f>SUM(F8:F15)</f>
        <v>0</v>
      </c>
      <c r="G7" s="23">
        <f>SUM(G8:G15)</f>
        <v>0</v>
      </c>
      <c r="H7" s="25">
        <f t="shared" ref="H7:H15" si="1">G7-C7</f>
        <v>0</v>
      </c>
    </row>
    <row r="8" spans="2:8" x14ac:dyDescent="0.25">
      <c r="B8" s="26" t="s">
        <v>16</v>
      </c>
      <c r="C8" s="27">
        <v>0</v>
      </c>
      <c r="D8" s="28">
        <v>0</v>
      </c>
      <c r="E8" s="29">
        <f t="shared" si="0"/>
        <v>0</v>
      </c>
      <c r="F8" s="28">
        <v>0</v>
      </c>
      <c r="G8" s="27">
        <v>0</v>
      </c>
      <c r="H8" s="30">
        <f t="shared" si="1"/>
        <v>0</v>
      </c>
    </row>
    <row r="9" spans="2:8" x14ac:dyDescent="0.25">
      <c r="B9" s="31" t="s">
        <v>17</v>
      </c>
      <c r="C9" s="27">
        <v>0</v>
      </c>
      <c r="D9" s="28">
        <v>0</v>
      </c>
      <c r="E9" s="29">
        <f t="shared" si="0"/>
        <v>0</v>
      </c>
      <c r="F9" s="28">
        <v>0</v>
      </c>
      <c r="G9" s="27">
        <v>0</v>
      </c>
      <c r="H9" s="30">
        <f t="shared" si="1"/>
        <v>0</v>
      </c>
    </row>
    <row r="10" spans="2:8" x14ac:dyDescent="0.25">
      <c r="B10" s="26" t="s">
        <v>18</v>
      </c>
      <c r="C10" s="27">
        <v>0</v>
      </c>
      <c r="D10" s="28">
        <v>0</v>
      </c>
      <c r="E10" s="29">
        <f t="shared" si="0"/>
        <v>0</v>
      </c>
      <c r="F10" s="28">
        <v>0</v>
      </c>
      <c r="G10" s="27">
        <v>0</v>
      </c>
      <c r="H10" s="30">
        <f t="shared" si="1"/>
        <v>0</v>
      </c>
    </row>
    <row r="11" spans="2:8" x14ac:dyDescent="0.25">
      <c r="B11" s="26" t="s">
        <v>19</v>
      </c>
      <c r="C11" s="27">
        <v>0</v>
      </c>
      <c r="D11" s="28">
        <v>0</v>
      </c>
      <c r="E11" s="29">
        <f t="shared" si="0"/>
        <v>0</v>
      </c>
      <c r="F11" s="28">
        <v>0</v>
      </c>
      <c r="G11" s="27">
        <v>0</v>
      </c>
      <c r="H11" s="30">
        <f t="shared" si="1"/>
        <v>0</v>
      </c>
    </row>
    <row r="12" spans="2:8" x14ac:dyDescent="0.25">
      <c r="B12" s="32" t="s">
        <v>20</v>
      </c>
      <c r="C12" s="27">
        <v>0</v>
      </c>
      <c r="D12" s="28">
        <v>0</v>
      </c>
      <c r="E12" s="29">
        <f t="shared" si="0"/>
        <v>0</v>
      </c>
      <c r="F12" s="28">
        <v>0</v>
      </c>
      <c r="G12" s="27">
        <v>0</v>
      </c>
      <c r="H12" s="30">
        <f t="shared" si="1"/>
        <v>0</v>
      </c>
    </row>
    <row r="13" spans="2:8" x14ac:dyDescent="0.25">
      <c r="B13" s="32" t="s">
        <v>21</v>
      </c>
      <c r="C13" s="27">
        <v>0</v>
      </c>
      <c r="D13" s="28">
        <v>0</v>
      </c>
      <c r="E13" s="29">
        <f t="shared" si="0"/>
        <v>0</v>
      </c>
      <c r="F13" s="28">
        <v>0</v>
      </c>
      <c r="G13" s="27">
        <v>0</v>
      </c>
      <c r="H13" s="30">
        <f t="shared" si="1"/>
        <v>0</v>
      </c>
    </row>
    <row r="14" spans="2:8" ht="24" x14ac:dyDescent="0.25">
      <c r="B14" s="26" t="s">
        <v>22</v>
      </c>
      <c r="C14" s="27">
        <v>0</v>
      </c>
      <c r="D14" s="28">
        <v>0</v>
      </c>
      <c r="E14" s="29">
        <f t="shared" si="0"/>
        <v>0</v>
      </c>
      <c r="F14" s="28">
        <v>0</v>
      </c>
      <c r="G14" s="27">
        <v>0</v>
      </c>
      <c r="H14" s="30">
        <f t="shared" si="1"/>
        <v>0</v>
      </c>
    </row>
    <row r="15" spans="2:8" ht="24" x14ac:dyDescent="0.25">
      <c r="B15" s="26" t="s">
        <v>23</v>
      </c>
      <c r="C15" s="27">
        <v>0</v>
      </c>
      <c r="D15" s="28">
        <v>0</v>
      </c>
      <c r="E15" s="29">
        <f t="shared" si="0"/>
        <v>0</v>
      </c>
      <c r="F15" s="28">
        <v>0</v>
      </c>
      <c r="G15" s="27">
        <v>0</v>
      </c>
      <c r="H15" s="30">
        <f t="shared" si="1"/>
        <v>0</v>
      </c>
    </row>
    <row r="16" spans="2:8" x14ac:dyDescent="0.25">
      <c r="B16" s="33"/>
      <c r="C16" s="29"/>
      <c r="D16" s="34"/>
      <c r="E16" s="29"/>
      <c r="F16" s="34"/>
      <c r="G16" s="29"/>
      <c r="H16" s="30"/>
    </row>
    <row r="17" spans="2:8" ht="36" x14ac:dyDescent="0.25">
      <c r="B17" s="35" t="s">
        <v>24</v>
      </c>
      <c r="C17" s="23">
        <f>SUM(C18:C21)</f>
        <v>713733897.99000001</v>
      </c>
      <c r="D17" s="24">
        <f>SUM(D18:D21)</f>
        <v>191794949.10000002</v>
      </c>
      <c r="E17" s="23">
        <f>C17+D17</f>
        <v>905528847.09000003</v>
      </c>
      <c r="F17" s="24">
        <f>SUM(F18:F21)</f>
        <v>884944923.98000002</v>
      </c>
      <c r="G17" s="23">
        <f>SUM(G18:G21)</f>
        <v>875218399.88000011</v>
      </c>
      <c r="H17" s="25">
        <f>G17-C17</f>
        <v>161484501.8900001</v>
      </c>
    </row>
    <row r="18" spans="2:8" x14ac:dyDescent="0.25">
      <c r="B18" s="26" t="s">
        <v>17</v>
      </c>
      <c r="C18" s="27">
        <v>0</v>
      </c>
      <c r="D18" s="28">
        <v>0</v>
      </c>
      <c r="E18" s="29">
        <f>C18+D18</f>
        <v>0</v>
      </c>
      <c r="F18" s="28">
        <v>0</v>
      </c>
      <c r="G18" s="27">
        <v>0</v>
      </c>
      <c r="H18" s="30">
        <f>G18-C18</f>
        <v>0</v>
      </c>
    </row>
    <row r="19" spans="2:8" x14ac:dyDescent="0.25">
      <c r="B19" s="26" t="s">
        <v>20</v>
      </c>
      <c r="C19" s="27">
        <v>0</v>
      </c>
      <c r="D19" s="28">
        <f>'[1]13.EAI (rubro ingresos)EP1'!D11</f>
        <v>1374264.7499999995</v>
      </c>
      <c r="E19" s="29">
        <f>C19+D19</f>
        <v>1374264.7499999995</v>
      </c>
      <c r="F19" s="28">
        <f>'[1]13.EAI (rubro ingresos)EP1'!F11</f>
        <v>1374264.7499999995</v>
      </c>
      <c r="G19" s="27">
        <f>F19</f>
        <v>1374264.7499999995</v>
      </c>
      <c r="H19" s="30">
        <f>G19-C19</f>
        <v>1374264.7499999995</v>
      </c>
    </row>
    <row r="20" spans="2:8" ht="24" x14ac:dyDescent="0.25">
      <c r="B20" s="26" t="s">
        <v>25</v>
      </c>
      <c r="C20" s="27">
        <f>'[1]13.EAI (rubro ingresos)EP1'!C13</f>
        <v>35000000</v>
      </c>
      <c r="D20" s="28">
        <f>'[1]13.EAI (rubro ingresos)EP1'!D13</f>
        <v>41655339.400000036</v>
      </c>
      <c r="E20" s="29">
        <f>C20+D20</f>
        <v>76655339.400000036</v>
      </c>
      <c r="F20" s="28">
        <f>'[1]13.EAI (rubro ingresos)EP1'!F13</f>
        <v>61520741.180000007</v>
      </c>
      <c r="G20" s="27">
        <f>F20-'[1]13.EAI (rubro ingresos)EP1'!G70</f>
        <v>51794217.080000006</v>
      </c>
      <c r="H20" s="30">
        <f>G20-C20</f>
        <v>16794217.080000006</v>
      </c>
    </row>
    <row r="21" spans="2:8" ht="24" x14ac:dyDescent="0.25">
      <c r="B21" s="26" t="s">
        <v>23</v>
      </c>
      <c r="C21" s="27">
        <f>'[1]13.EAI (rubro ingresos)EP1'!C15</f>
        <v>678733897.99000001</v>
      </c>
      <c r="D21" s="28">
        <f>'[1]13.EAI (rubro ingresos)EP1'!D15</f>
        <v>148765344.94999999</v>
      </c>
      <c r="E21" s="29">
        <f>C21+D21</f>
        <v>827499242.94000006</v>
      </c>
      <c r="F21" s="28">
        <f>'[1]13.EAI (rubro ingresos)EP1'!F15</f>
        <v>822049918.05000007</v>
      </c>
      <c r="G21" s="27">
        <f>F21</f>
        <v>822049918.05000007</v>
      </c>
      <c r="H21" s="30">
        <f>G21-C21</f>
        <v>143316020.06000006</v>
      </c>
    </row>
    <row r="22" spans="2:8" x14ac:dyDescent="0.25">
      <c r="B22" s="33"/>
      <c r="C22" s="29"/>
      <c r="D22" s="34"/>
      <c r="E22" s="29"/>
      <c r="F22" s="34"/>
      <c r="G22" s="29"/>
      <c r="H22" s="30"/>
    </row>
    <row r="23" spans="2:8" x14ac:dyDescent="0.25">
      <c r="B23" s="22" t="s">
        <v>26</v>
      </c>
      <c r="C23" s="23">
        <f>SUM(C24)</f>
        <v>0</v>
      </c>
      <c r="D23" s="24">
        <f>SUM(D24)</f>
        <v>0</v>
      </c>
      <c r="E23" s="23">
        <f>C23+D23</f>
        <v>0</v>
      </c>
      <c r="F23" s="24">
        <f>SUM(F24)</f>
        <v>0</v>
      </c>
      <c r="G23" s="23">
        <f>SUM(G24)</f>
        <v>0</v>
      </c>
      <c r="H23" s="25">
        <f>G23-C23</f>
        <v>0</v>
      </c>
    </row>
    <row r="24" spans="2:8" ht="15.75" thickBot="1" x14ac:dyDescent="0.3">
      <c r="B24" s="32" t="s">
        <v>26</v>
      </c>
      <c r="C24" s="27">
        <v>0</v>
      </c>
      <c r="D24" s="28">
        <v>0</v>
      </c>
      <c r="E24" s="29">
        <f>C24+D24</f>
        <v>0</v>
      </c>
      <c r="F24" s="28">
        <v>0</v>
      </c>
      <c r="G24" s="27">
        <v>0</v>
      </c>
      <c r="H24" s="30">
        <f>G24-C24</f>
        <v>0</v>
      </c>
    </row>
    <row r="25" spans="2:8" ht="15.75" thickBot="1" x14ac:dyDescent="0.3">
      <c r="B25" s="36" t="s">
        <v>27</v>
      </c>
      <c r="C25" s="37">
        <f>SUM(C23,C17,C7)</f>
        <v>713733897.99000001</v>
      </c>
      <c r="D25" s="38">
        <f>SUM(D23,D17,D7)</f>
        <v>191794949.10000002</v>
      </c>
      <c r="E25" s="37">
        <f>SUM(D25,C25)</f>
        <v>905528847.09000003</v>
      </c>
      <c r="F25" s="38">
        <f>SUM(F23,F17,F7)</f>
        <v>884944923.98000002</v>
      </c>
      <c r="G25" s="37">
        <f>SUM(G23,G17,G7)</f>
        <v>875218399.88000011</v>
      </c>
      <c r="H25" s="39">
        <f>SUM(G25-C25)</f>
        <v>161484501.8900001</v>
      </c>
    </row>
    <row r="26" spans="2:8" ht="15.75" thickBot="1" x14ac:dyDescent="0.3">
      <c r="B26" s="40"/>
      <c r="C26" s="41"/>
      <c r="D26" s="41"/>
      <c r="E26" s="41"/>
      <c r="F26" s="42" t="s">
        <v>28</v>
      </c>
      <c r="G26" s="43"/>
      <c r="H26" s="44"/>
    </row>
    <row r="28" spans="2:8" x14ac:dyDescent="0.25">
      <c r="D28" s="45"/>
      <c r="H28" s="45"/>
    </row>
    <row r="29" spans="2:8" x14ac:dyDescent="0.25">
      <c r="D29" s="45"/>
      <c r="E29" s="46"/>
      <c r="F29" s="46"/>
      <c r="G29" s="46"/>
    </row>
    <row r="30" spans="2:8" s="49" customFormat="1" x14ac:dyDescent="0.25">
      <c r="B30" s="47" t="s">
        <v>29</v>
      </c>
      <c r="C30" s="47"/>
      <c r="D30" s="47"/>
      <c r="E30" s="48" t="s">
        <v>30</v>
      </c>
      <c r="F30" s="48"/>
      <c r="G30" s="48"/>
    </row>
    <row r="31" spans="2:8" s="49" customFormat="1" x14ac:dyDescent="0.25">
      <c r="B31" s="50" t="str">
        <f>'[1]Hoja datos'!A11</f>
        <v>MTRA. PERLA NATALYE CAMPOS GARCIA</v>
      </c>
      <c r="C31" s="47"/>
      <c r="D31" s="47"/>
      <c r="E31" s="51" t="str">
        <f>'[1]Hoja datos'!B11</f>
        <v xml:space="preserve">MTRO. GABRIEL EGUIARTE FRUNS </v>
      </c>
      <c r="F31" s="52"/>
      <c r="G31" s="52"/>
    </row>
    <row r="32" spans="2:8" s="49" customFormat="1" x14ac:dyDescent="0.25">
      <c r="B32" s="50" t="str">
        <f>'[1]Hoja datos'!A12</f>
        <v>DIRECTORA ADMINISTRATIVA</v>
      </c>
      <c r="C32" s="47"/>
      <c r="D32" s="47"/>
      <c r="E32" s="51" t="str">
        <f>'[1]Hoja datos'!B12</f>
        <v>DIRECTOR GENERAL</v>
      </c>
      <c r="F32" s="52"/>
      <c r="G32" s="52"/>
    </row>
    <row r="33" spans="2:7" x14ac:dyDescent="0.25">
      <c r="B33" s="53"/>
      <c r="C33" s="54"/>
      <c r="D33" s="54"/>
      <c r="E33" s="55"/>
      <c r="F33" s="55"/>
      <c r="G33" s="55"/>
    </row>
    <row r="34" spans="2:7" x14ac:dyDescent="0.25">
      <c r="B34" s="53"/>
      <c r="C34" s="54"/>
      <c r="D34" s="54"/>
      <c r="E34" s="55"/>
      <c r="F34" s="55"/>
      <c r="G34" s="55"/>
    </row>
    <row r="35" spans="2:7" ht="34.5" customHeight="1" x14ac:dyDescent="0.25">
      <c r="B35" s="56" t="s">
        <v>31</v>
      </c>
      <c r="C35" s="57"/>
      <c r="D35" s="57"/>
      <c r="E35" s="57"/>
      <c r="F35" s="57"/>
      <c r="G35" s="57"/>
    </row>
    <row r="36" spans="2:7" x14ac:dyDescent="0.25">
      <c r="B36" s="58" t="str">
        <f>'[1]Hoja datos'!A13</f>
        <v>C.P. y L.A.F. OSCAR KUCHLE WEBER</v>
      </c>
      <c r="C36" s="57"/>
      <c r="D36" s="57"/>
      <c r="E36" s="57"/>
      <c r="F36" s="57"/>
      <c r="G36" s="57"/>
    </row>
    <row r="37" spans="2:7" x14ac:dyDescent="0.25">
      <c r="B37" s="58" t="str">
        <f>'[1]Hoja datos'!A14</f>
        <v>JEFE DEL DEPARTAMENTO DE CONTABILIDAD Y FINANZAS</v>
      </c>
      <c r="C37" s="57"/>
      <c r="D37" s="57"/>
      <c r="E37" s="57"/>
      <c r="F37" s="57"/>
      <c r="G37" s="57"/>
    </row>
    <row r="56" spans="11:11" x14ac:dyDescent="0.25">
      <c r="K56">
        <f>G53+G66+G36</f>
        <v>19727252.969999999</v>
      </c>
    </row>
    <row r="66" spans="7:12" x14ac:dyDescent="0.25">
      <c r="G66">
        <f>760583.52+18966669.45</f>
        <v>19727252.969999999</v>
      </c>
    </row>
    <row r="67" spans="7:12" x14ac:dyDescent="0.25">
      <c r="K67" s="59"/>
      <c r="L67" s="60"/>
    </row>
  </sheetData>
  <mergeCells count="10">
    <mergeCell ref="H25:H26"/>
    <mergeCell ref="F26:G26"/>
    <mergeCell ref="E31:G31"/>
    <mergeCell ref="E32:G32"/>
    <mergeCell ref="B1:H1"/>
    <mergeCell ref="B2:H2"/>
    <mergeCell ref="B3:H3"/>
    <mergeCell ref="B4:B6"/>
    <mergeCell ref="C4:G4"/>
    <mergeCell ref="H4:H5"/>
  </mergeCells>
  <pageMargins left="0.7" right="0.7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14.EAI(FFinanc)EP2 </vt:lpstr>
      <vt:lpstr>'14.EAI(FFinanc)EP2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2024-02-06T15:56:13Z</dcterms:created>
  <dcterms:modified xsi:type="dcterms:W3CDTF">2024-02-06T15:56:21Z</dcterms:modified>
</cp:coreProperties>
</file>