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691C9195-863C-44DE-964F-34D953BF1DED}" xr6:coauthVersionLast="36" xr6:coauthVersionMax="36" xr10:uidLastSave="{00000000-0000-0000-0000-000000000000}"/>
  <bookViews>
    <workbookView xWindow="0" yWindow="0" windowWidth="28800" windowHeight="11925" xr2:uid="{CAF1C424-544A-4AB1-8D29-2661A63F9701}"/>
  </bookViews>
  <sheets>
    <sheet name="EA(FORM2)" sheetId="1" r:id="rId1"/>
  </sheets>
  <externalReferences>
    <externalReference r:id="rId2"/>
    <externalReference r:id="rId3"/>
    <externalReference r:id="rId4"/>
  </externalReferences>
  <definedNames>
    <definedName name="_xlnm.Print_Area" localSheetId="0">'EA(FORM2)'!$B$2:$F$79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78" i="1"/>
  <c r="E71" i="1"/>
  <c r="B71" i="1"/>
  <c r="E70" i="1"/>
  <c r="B70" i="1"/>
  <c r="F59" i="1"/>
  <c r="E59" i="1"/>
  <c r="E53" i="1"/>
  <c r="E52" i="1" s="1"/>
  <c r="F52" i="1"/>
  <c r="F62" i="1" s="1"/>
  <c r="F64" i="1" s="1"/>
  <c r="F46" i="1"/>
  <c r="E46" i="1"/>
  <c r="F42" i="1"/>
  <c r="E42" i="1"/>
  <c r="E37" i="1"/>
  <c r="E36" i="1"/>
  <c r="E33" i="1"/>
  <c r="F32" i="1"/>
  <c r="E31" i="1"/>
  <c r="E30" i="1"/>
  <c r="E29" i="1"/>
  <c r="E28" i="1" s="1"/>
  <c r="F28" i="1"/>
  <c r="F25" i="1"/>
  <c r="E23" i="1"/>
  <c r="E18" i="1" s="1"/>
  <c r="F18" i="1"/>
  <c r="E17" i="1"/>
  <c r="E15" i="1" s="1"/>
  <c r="F15" i="1"/>
  <c r="E14" i="1"/>
  <c r="E12" i="1"/>
  <c r="F7" i="1"/>
  <c r="F5" i="1"/>
  <c r="E5" i="1"/>
  <c r="B4" i="1"/>
  <c r="E7" i="1" l="1"/>
  <c r="E25" i="1" s="1"/>
  <c r="E32" i="1"/>
  <c r="E62" i="1" s="1"/>
  <c r="E64" i="1" l="1"/>
</calcChain>
</file>

<file path=xl/sharedStrings.xml><?xml version="1.0" encoding="utf-8"?>
<sst xmlns="http://schemas.openxmlformats.org/spreadsheetml/2006/main" count="64" uniqueCount="64">
  <si>
    <t>DESARROLLO INTEGRAL DE LA FAMILIA DEL ESTADO DE CHIHUAHUA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</si>
  <si>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</si>
  <si>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</si>
  <si>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</si>
  <si>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</si>
  <si>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</si>
  <si>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</si>
  <si>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</si>
  <si>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</si>
  <si>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</si>
  <si>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</si>
  <si>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</si>
  <si>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</si>
  <si>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</si>
  <si>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</si>
  <si>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</si>
  <si>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</si>
  <si>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</si>
  <si>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</si>
  <si>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</si>
  <si>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</si>
  <si>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</si>
  <si>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</si>
  <si>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</si>
  <si>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</si>
  <si>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</si>
  <si>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</si>
  <si>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</si>
  <si>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</si>
  <si>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</si>
  <si>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</si>
  <si>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</si>
  <si>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</si>
  <si>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</si>
  <si>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</si>
  <si>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</si>
  <si>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</si>
  <si>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</si>
  <si>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</si>
  <si>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</si>
  <si>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</si>
  <si>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</si>
  <si>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</si>
  <si>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</si>
  <si>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</si>
  <si>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</si>
  <si>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</si>
  <si>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</si>
  <si>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</si>
  <si>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</si>
  <si>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</si>
  <si>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</si>
  <si>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</si>
  <si>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</si>
  <si>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</si>
  <si>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</si>
  <si>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</si>
  <si>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</si>
  <si>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"Bajo protesta de decir verdad declaramos que los Estados Financieros y sus notas son razonablemente				_x000D_
correctos y son responsabilidad del emisor"</t>
  </si>
  <si>
    <t>____________________________________</t>
  </si>
  <si>
    <t>________________________________</t>
  </si>
  <si>
    <t xml:space="preserve">                                                        MTRO. GABRIEL EGUIARTE FRUNS  </t>
  </si>
  <si>
    <t xml:space="preserve">                                                        DIRECTOR GENERAL.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</si>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</sst>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5" xfId="0" applyFont="1" applyBorder="1"/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4" fontId="5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66675</xdr:rowOff>
    </xdr:from>
    <xdr:to>
      <xdr:col>1</xdr:col>
      <xdr:colOff>942976</xdr:colOff>
      <xdr:row>3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170BD6-D953-48D5-BF99-B4E95C6EE0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6" y="180975"/>
          <a:ext cx="895350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1">
          <cell r="B1">
            <v>2023</v>
          </cell>
          <cell r="C1">
            <v>2022</v>
          </cell>
        </row>
        <row r="7">
          <cell r="A7" t="str">
            <v>Del 1 de enero al 31 de diciembre de 2023 y Anual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F12">
            <v>4599466.72</v>
          </cell>
        </row>
        <row r="13">
          <cell r="F13">
            <v>50523325.760000005</v>
          </cell>
        </row>
        <row r="17">
          <cell r="F17">
            <v>388224090.46000004</v>
          </cell>
        </row>
        <row r="19">
          <cell r="F19">
            <v>430600625.62</v>
          </cell>
        </row>
        <row r="23">
          <cell r="F23">
            <v>10997415.419999998</v>
          </cell>
        </row>
        <row r="30">
          <cell r="F30">
            <v>207727491.14000002</v>
          </cell>
        </row>
        <row r="31">
          <cell r="F31">
            <v>23895931.599999998</v>
          </cell>
        </row>
        <row r="32">
          <cell r="F32">
            <v>44550587.269999996</v>
          </cell>
        </row>
        <row r="35">
          <cell r="F35">
            <v>1482320.25</v>
          </cell>
        </row>
        <row r="37">
          <cell r="F37">
            <v>576922898.21000004</v>
          </cell>
        </row>
        <row r="38">
          <cell r="F38">
            <v>5163083.21</v>
          </cell>
        </row>
        <row r="41">
          <cell r="F41">
            <v>14010640.890000001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792E-DFFC-4BCE-967F-3CBC88910717}">
  <sheetPr>
    <tabColor rgb="FF009999"/>
    <pageSetUpPr fitToPage="1"/>
  </sheetPr>
  <dimension ref="A1:F80"/>
  <sheetViews>
    <sheetView tabSelected="1" workbookViewId="0">
      <selection activeCell="B3" sqref="B3:F3"/>
    </sheetView>
  </sheetViews>
  <sheetFormatPr baseColWidth="10" defaultRowHeight="15" x14ac:dyDescent="0.25"/>
  <cols>
    <col min="1" max="1" width="3.42578125" customWidth="1"/>
    <col min="2" max="2" width="31" customWidth="1"/>
    <col min="3" max="3" width="29" customWidth="1"/>
    <col min="4" max="4" width="22.5703125" customWidth="1"/>
    <col min="5" max="6" width="17.7109375" customWidth="1"/>
  </cols>
  <sheetData>
    <row r="1" spans="1:6" ht="9" customHeight="1" thickBot="1" x14ac:dyDescent="0.3">
      <c r="A1" s="1"/>
      <c r="B1" s="1"/>
      <c r="C1" s="1"/>
      <c r="D1" s="1"/>
      <c r="E1" s="1"/>
      <c r="F1" s="1"/>
    </row>
    <row r="2" spans="1:6" x14ac:dyDescent="0.25">
      <c r="A2" s="1"/>
      <c r="B2" s="3" t="s">
        <v>0</v>
      </c>
      <c r="C2" s="4"/>
      <c r="D2" s="4"/>
      <c r="E2" s="4"/>
      <c r="F2" s="5"/>
    </row>
    <row r="3" spans="1:6" x14ac:dyDescent="0.25">
      <c r="A3" s="1"/>
      <c r="B3" s="6" t="s">
        <v>1</v>
      </c>
      <c r="C3" s="7"/>
      <c r="D3" s="7"/>
      <c r="E3" s="7"/>
      <c r="F3" s="8"/>
    </row>
    <row r="4" spans="1:6" ht="15.75" thickBot="1" x14ac:dyDescent="0.3">
      <c r="A4" s="1"/>
      <c r="B4" s="9" t="str">
        <f>'[1]Hoja datos'!A7</f>
        <v>Del 1 de enero al 31 de diciembre de 2023 y Anual 2022</v>
      </c>
      <c r="C4" s="10"/>
      <c r="D4" s="10"/>
      <c r="E4" s="10"/>
      <c r="F4" s="11"/>
    </row>
    <row r="5" spans="1:6" x14ac:dyDescent="0.25">
      <c r="A5" s="1"/>
      <c r="B5" s="12"/>
      <c r="C5" s="13"/>
      <c r="D5" s="13"/>
      <c r="E5" s="14">
        <f>'[1]Hoja datos'!$B$1</f>
        <v>2023</v>
      </c>
      <c r="F5" s="15">
        <f>'[1]Hoja datos'!$C$1</f>
        <v>2022</v>
      </c>
    </row>
    <row r="6" spans="1:6" x14ac:dyDescent="0.25">
      <c r="A6" s="1"/>
      <c r="B6" s="16" t="s">
        <v>2</v>
      </c>
      <c r="C6" s="17"/>
      <c r="D6" s="18"/>
      <c r="E6" s="19"/>
      <c r="F6" s="20"/>
    </row>
    <row r="7" spans="1:6" x14ac:dyDescent="0.25">
      <c r="A7" s="1"/>
      <c r="B7" s="21" t="s">
        <v>3</v>
      </c>
      <c r="C7" s="18"/>
      <c r="D7" s="18"/>
      <c r="E7" s="22">
        <f>SUM(E8:E14)</f>
        <v>55122792.480000004</v>
      </c>
      <c r="F7" s="23">
        <f>SUM(F8:F14)</f>
        <v>52519156.5</v>
      </c>
    </row>
    <row r="8" spans="1:6" x14ac:dyDescent="0.25">
      <c r="A8" s="1"/>
      <c r="B8" s="24" t="s">
        <v>4</v>
      </c>
      <c r="C8" s="25"/>
      <c r="D8" s="25"/>
      <c r="E8" s="26">
        <v>0</v>
      </c>
      <c r="F8" s="27">
        <v>0</v>
      </c>
    </row>
    <row r="9" spans="1:6" x14ac:dyDescent="0.25">
      <c r="A9" s="1"/>
      <c r="B9" s="24" t="s">
        <v>5</v>
      </c>
      <c r="C9" s="25"/>
      <c r="D9" s="25"/>
      <c r="E9" s="26">
        <v>0</v>
      </c>
      <c r="F9" s="27">
        <v>0</v>
      </c>
    </row>
    <row r="10" spans="1:6" x14ac:dyDescent="0.25">
      <c r="A10" s="1"/>
      <c r="B10" s="24" t="s">
        <v>6</v>
      </c>
      <c r="C10" s="25"/>
      <c r="D10" s="25"/>
      <c r="E10" s="26">
        <v>0</v>
      </c>
      <c r="F10" s="27">
        <v>0</v>
      </c>
    </row>
    <row r="11" spans="1:6" x14ac:dyDescent="0.25">
      <c r="A11" s="1"/>
      <c r="B11" s="24" t="s">
        <v>7</v>
      </c>
      <c r="C11" s="25"/>
      <c r="D11" s="25"/>
      <c r="E11" s="26">
        <v>0</v>
      </c>
      <c r="F11" s="27">
        <v>0</v>
      </c>
    </row>
    <row r="12" spans="1:6" x14ac:dyDescent="0.25">
      <c r="A12" s="1"/>
      <c r="B12" s="24" t="s">
        <v>8</v>
      </c>
      <c r="C12" s="25"/>
      <c r="D12" s="25"/>
      <c r="E12" s="26">
        <f>[1]ACTIVIDADES!F12</f>
        <v>4599466.72</v>
      </c>
      <c r="F12" s="27">
        <v>5003462.72</v>
      </c>
    </row>
    <row r="13" spans="1:6" x14ac:dyDescent="0.25">
      <c r="A13" s="1"/>
      <c r="B13" s="24" t="s">
        <v>9</v>
      </c>
      <c r="C13" s="25"/>
      <c r="D13" s="28"/>
      <c r="E13" s="26">
        <v>0</v>
      </c>
      <c r="F13" s="27">
        <v>0</v>
      </c>
    </row>
    <row r="14" spans="1:6" x14ac:dyDescent="0.25">
      <c r="A14" s="1"/>
      <c r="B14" s="24" t="s">
        <v>10</v>
      </c>
      <c r="C14" s="25"/>
      <c r="D14" s="25"/>
      <c r="E14" s="26">
        <f>[1]ACTIVIDADES!F13</f>
        <v>50523325.760000005</v>
      </c>
      <c r="F14" s="27">
        <v>47515693.780000001</v>
      </c>
    </row>
    <row r="15" spans="1:6" ht="36.75" customHeight="1" x14ac:dyDescent="0.25">
      <c r="A15" s="1"/>
      <c r="B15" s="16" t="s">
        <v>11</v>
      </c>
      <c r="C15" s="17"/>
      <c r="D15" s="17"/>
      <c r="E15" s="22">
        <f>SUM(E16:E17)</f>
        <v>818824716.08000004</v>
      </c>
      <c r="F15" s="23">
        <f>SUM(F16:F17)</f>
        <v>666961988.94000006</v>
      </c>
    </row>
    <row r="16" spans="1:6" ht="24" customHeight="1" x14ac:dyDescent="0.25">
      <c r="A16" s="1"/>
      <c r="B16" s="29" t="s">
        <v>12</v>
      </c>
      <c r="C16" s="30"/>
      <c r="D16" s="30"/>
      <c r="E16" s="26">
        <v>0</v>
      </c>
      <c r="F16" s="27">
        <v>0</v>
      </c>
    </row>
    <row r="17" spans="1:6" x14ac:dyDescent="0.25">
      <c r="A17" s="1"/>
      <c r="B17" s="24" t="s">
        <v>13</v>
      </c>
      <c r="C17" s="31"/>
      <c r="D17" s="31"/>
      <c r="E17" s="26">
        <f>[1]ACTIVIDADES!F17+[1]ACTIVIDADES!F19</f>
        <v>818824716.08000004</v>
      </c>
      <c r="F17" s="27">
        <v>666961988.94000006</v>
      </c>
    </row>
    <row r="18" spans="1:6" x14ac:dyDescent="0.25">
      <c r="A18" s="1"/>
      <c r="B18" s="32" t="s">
        <v>14</v>
      </c>
      <c r="C18" s="33"/>
      <c r="D18" s="33"/>
      <c r="E18" s="22">
        <f>SUM(E19:E23)</f>
        <v>10997415.419999998</v>
      </c>
      <c r="F18" s="23">
        <f>SUM(F19:F23)</f>
        <v>12435074.120000001</v>
      </c>
    </row>
    <row r="19" spans="1:6" x14ac:dyDescent="0.25">
      <c r="A19" s="1"/>
      <c r="B19" s="24" t="s">
        <v>15</v>
      </c>
      <c r="C19" s="34"/>
      <c r="D19" s="34"/>
      <c r="E19" s="26">
        <v>0</v>
      </c>
      <c r="F19" s="27">
        <v>0</v>
      </c>
    </row>
    <row r="20" spans="1:6" x14ac:dyDescent="0.25">
      <c r="A20" s="1"/>
      <c r="B20" s="24" t="s">
        <v>16</v>
      </c>
      <c r="C20" s="34"/>
      <c r="D20" s="34"/>
      <c r="E20" s="26">
        <v>0</v>
      </c>
      <c r="F20" s="27">
        <v>0</v>
      </c>
    </row>
    <row r="21" spans="1:6" x14ac:dyDescent="0.25">
      <c r="A21" s="1"/>
      <c r="B21" s="24" t="s">
        <v>17</v>
      </c>
      <c r="C21" s="34"/>
      <c r="D21" s="34"/>
      <c r="E21" s="26">
        <v>0</v>
      </c>
      <c r="F21" s="27">
        <v>0</v>
      </c>
    </row>
    <row r="22" spans="1:6" x14ac:dyDescent="0.25">
      <c r="A22" s="1"/>
      <c r="B22" s="24" t="s">
        <v>18</v>
      </c>
      <c r="C22" s="34"/>
      <c r="D22" s="34"/>
      <c r="E22" s="26">
        <v>0</v>
      </c>
      <c r="F22" s="27">
        <v>0</v>
      </c>
    </row>
    <row r="23" spans="1:6" x14ac:dyDescent="0.25">
      <c r="A23" s="1"/>
      <c r="B23" s="24" t="s">
        <v>19</v>
      </c>
      <c r="C23" s="34"/>
      <c r="D23" s="34"/>
      <c r="E23" s="26">
        <f>[1]ACTIVIDADES!F23</f>
        <v>10997415.419999998</v>
      </c>
      <c r="F23" s="27">
        <v>12435074.120000001</v>
      </c>
    </row>
    <row r="24" spans="1:6" ht="8.25" customHeight="1" x14ac:dyDescent="0.25">
      <c r="A24" s="1"/>
      <c r="B24" s="35"/>
      <c r="C24" s="36"/>
      <c r="D24" s="36"/>
      <c r="E24" s="37"/>
      <c r="F24" s="38"/>
    </row>
    <row r="25" spans="1:6" x14ac:dyDescent="0.25">
      <c r="A25" s="1"/>
      <c r="B25" s="32" t="s">
        <v>20</v>
      </c>
      <c r="C25" s="18"/>
      <c r="D25" s="18"/>
      <c r="E25" s="22">
        <f>SUM(E18,E15,E7)</f>
        <v>884944923.98000002</v>
      </c>
      <c r="F25" s="23">
        <f>SUM(F18,F15,F7)</f>
        <v>731916219.56000006</v>
      </c>
    </row>
    <row r="26" spans="1:6" ht="11.25" customHeight="1" x14ac:dyDescent="0.25">
      <c r="A26" s="1"/>
      <c r="B26" s="35"/>
      <c r="C26" s="36"/>
      <c r="D26" s="36"/>
      <c r="E26" s="37"/>
      <c r="F26" s="39"/>
    </row>
    <row r="27" spans="1:6" x14ac:dyDescent="0.25">
      <c r="A27" s="1"/>
      <c r="B27" s="21" t="s">
        <v>21</v>
      </c>
      <c r="C27" s="18"/>
      <c r="D27" s="18"/>
      <c r="E27" s="37"/>
      <c r="F27" s="39"/>
    </row>
    <row r="28" spans="1:6" x14ac:dyDescent="0.25">
      <c r="A28" s="1"/>
      <c r="B28" s="21" t="s">
        <v>22</v>
      </c>
      <c r="C28" s="18"/>
      <c r="D28" s="18"/>
      <c r="E28" s="22">
        <f>SUM(E29:E31)</f>
        <v>276174010.00999999</v>
      </c>
      <c r="F28" s="23">
        <f>SUM(F29:F31)</f>
        <v>229167111.04999998</v>
      </c>
    </row>
    <row r="29" spans="1:6" x14ac:dyDescent="0.25">
      <c r="A29" s="1"/>
      <c r="B29" s="24" t="s">
        <v>23</v>
      </c>
      <c r="C29" s="34"/>
      <c r="D29" s="34"/>
      <c r="E29" s="26">
        <f>[1]ACTIVIDADES!F30</f>
        <v>207727491.14000002</v>
      </c>
      <c r="F29" s="27">
        <v>155629142.30999997</v>
      </c>
    </row>
    <row r="30" spans="1:6" x14ac:dyDescent="0.25">
      <c r="A30" s="1"/>
      <c r="B30" s="24" t="s">
        <v>24</v>
      </c>
      <c r="C30" s="34"/>
      <c r="D30" s="34"/>
      <c r="E30" s="26">
        <f>[1]ACTIVIDADES!F31</f>
        <v>23895931.599999998</v>
      </c>
      <c r="F30" s="27">
        <v>14558383.340000002</v>
      </c>
    </row>
    <row r="31" spans="1:6" x14ac:dyDescent="0.25">
      <c r="A31" s="1"/>
      <c r="B31" s="24" t="s">
        <v>25</v>
      </c>
      <c r="C31" s="34"/>
      <c r="D31" s="34"/>
      <c r="E31" s="26">
        <f>[1]ACTIVIDADES!F32</f>
        <v>44550587.269999996</v>
      </c>
      <c r="F31" s="27">
        <v>58979585.399999999</v>
      </c>
    </row>
    <row r="32" spans="1:6" x14ac:dyDescent="0.25">
      <c r="A32" s="1"/>
      <c r="B32" s="32" t="s">
        <v>26</v>
      </c>
      <c r="C32" s="33"/>
      <c r="D32" s="33"/>
      <c r="E32" s="22">
        <f>SUM(E33:E41)</f>
        <v>583568301.67000008</v>
      </c>
      <c r="F32" s="23">
        <f>SUM(F33:F41)</f>
        <v>451044926.86999995</v>
      </c>
    </row>
    <row r="33" spans="1:6" x14ac:dyDescent="0.25">
      <c r="A33" s="1"/>
      <c r="B33" s="40" t="s">
        <v>27</v>
      </c>
      <c r="C33" s="41"/>
      <c r="D33" s="41"/>
      <c r="E33" s="26">
        <f>[1]ACTIVIDADES!F35</f>
        <v>1482320.25</v>
      </c>
      <c r="F33" s="27">
        <v>1167956.0900000001</v>
      </c>
    </row>
    <row r="34" spans="1:6" x14ac:dyDescent="0.25">
      <c r="A34" s="1"/>
      <c r="B34" s="40" t="s">
        <v>28</v>
      </c>
      <c r="C34" s="41"/>
      <c r="D34" s="41"/>
      <c r="E34" s="26">
        <v>0</v>
      </c>
      <c r="F34" s="27">
        <v>0</v>
      </c>
    </row>
    <row r="35" spans="1:6" x14ac:dyDescent="0.25">
      <c r="A35" s="1"/>
      <c r="B35" s="40" t="s">
        <v>29</v>
      </c>
      <c r="C35" s="41"/>
      <c r="D35" s="41"/>
      <c r="E35" s="26">
        <v>0</v>
      </c>
      <c r="F35" s="27">
        <v>0</v>
      </c>
    </row>
    <row r="36" spans="1:6" x14ac:dyDescent="0.25">
      <c r="A36" s="1"/>
      <c r="B36" s="40" t="s">
        <v>30</v>
      </c>
      <c r="C36" s="41"/>
      <c r="D36" s="41"/>
      <c r="E36" s="26">
        <f>[1]ACTIVIDADES!F37</f>
        <v>576922898.21000004</v>
      </c>
      <c r="F36" s="27">
        <v>445631145.78999996</v>
      </c>
    </row>
    <row r="37" spans="1:6" x14ac:dyDescent="0.25">
      <c r="A37" s="1"/>
      <c r="B37" s="40" t="s">
        <v>31</v>
      </c>
      <c r="C37" s="41"/>
      <c r="D37" s="41"/>
      <c r="E37" s="26">
        <f>[1]ACTIVIDADES!F38</f>
        <v>5163083.21</v>
      </c>
      <c r="F37" s="27">
        <v>4245824.99</v>
      </c>
    </row>
    <row r="38" spans="1:6" x14ac:dyDescent="0.25">
      <c r="A38" s="1"/>
      <c r="B38" s="40" t="s">
        <v>32</v>
      </c>
      <c r="C38" s="41"/>
      <c r="D38" s="41"/>
      <c r="E38" s="26">
        <v>0</v>
      </c>
      <c r="F38" s="27">
        <v>0</v>
      </c>
    </row>
    <row r="39" spans="1:6" x14ac:dyDescent="0.25">
      <c r="A39" s="1"/>
      <c r="B39" s="40" t="s">
        <v>33</v>
      </c>
      <c r="C39" s="41"/>
      <c r="D39" s="41"/>
      <c r="E39" s="26">
        <v>0</v>
      </c>
      <c r="F39" s="27">
        <v>0</v>
      </c>
    </row>
    <row r="40" spans="1:6" x14ac:dyDescent="0.25">
      <c r="A40" s="1"/>
      <c r="B40" s="40" t="s">
        <v>34</v>
      </c>
      <c r="C40" s="41"/>
      <c r="D40" s="41"/>
      <c r="E40" s="26">
        <v>0</v>
      </c>
      <c r="F40" s="27">
        <v>0</v>
      </c>
    </row>
    <row r="41" spans="1:6" x14ac:dyDescent="0.25">
      <c r="A41" s="1"/>
      <c r="B41" s="40" t="s">
        <v>35</v>
      </c>
      <c r="C41" s="41"/>
      <c r="D41" s="41"/>
      <c r="E41" s="26">
        <v>0</v>
      </c>
      <c r="F41" s="27">
        <v>0</v>
      </c>
    </row>
    <row r="42" spans="1:6" x14ac:dyDescent="0.25">
      <c r="A42" s="1"/>
      <c r="B42" s="21" t="s">
        <v>36</v>
      </c>
      <c r="C42" s="18"/>
      <c r="D42" s="18"/>
      <c r="E42" s="22">
        <f>SUM(E43:E45)</f>
        <v>0</v>
      </c>
      <c r="F42" s="23">
        <f>SUM(F43:F45)</f>
        <v>0</v>
      </c>
    </row>
    <row r="43" spans="1:6" x14ac:dyDescent="0.25">
      <c r="A43" s="1"/>
      <c r="B43" s="40" t="s">
        <v>37</v>
      </c>
      <c r="C43" s="41"/>
      <c r="D43" s="41"/>
      <c r="E43" s="26">
        <v>0</v>
      </c>
      <c r="F43" s="27">
        <v>0</v>
      </c>
    </row>
    <row r="44" spans="1:6" x14ac:dyDescent="0.25">
      <c r="A44" s="1"/>
      <c r="B44" s="40" t="s">
        <v>38</v>
      </c>
      <c r="C44" s="41"/>
      <c r="D44" s="41"/>
      <c r="E44" s="26">
        <v>0</v>
      </c>
      <c r="F44" s="27">
        <v>0</v>
      </c>
    </row>
    <row r="45" spans="1:6" x14ac:dyDescent="0.25">
      <c r="A45" s="1"/>
      <c r="B45" s="40" t="s">
        <v>39</v>
      </c>
      <c r="C45" s="41"/>
      <c r="D45" s="41"/>
      <c r="E45" s="26">
        <v>0</v>
      </c>
      <c r="F45" s="27">
        <v>0</v>
      </c>
    </row>
    <row r="46" spans="1:6" x14ac:dyDescent="0.25">
      <c r="A46" s="1"/>
      <c r="B46" s="32" t="s">
        <v>40</v>
      </c>
      <c r="C46" s="33"/>
      <c r="D46" s="33"/>
      <c r="E46" s="22">
        <f>SUM(E47:E51)</f>
        <v>0</v>
      </c>
      <c r="F46" s="23">
        <f>SUM(F47:F51)</f>
        <v>0</v>
      </c>
    </row>
    <row r="47" spans="1:6" x14ac:dyDescent="0.25">
      <c r="A47" s="1"/>
      <c r="B47" s="40" t="s">
        <v>41</v>
      </c>
      <c r="C47" s="41"/>
      <c r="D47" s="41"/>
      <c r="E47" s="26">
        <v>0</v>
      </c>
      <c r="F47" s="27">
        <v>0</v>
      </c>
    </row>
    <row r="48" spans="1:6" x14ac:dyDescent="0.25">
      <c r="A48" s="1"/>
      <c r="B48" s="40" t="s">
        <v>42</v>
      </c>
      <c r="C48" s="41"/>
      <c r="D48" s="41"/>
      <c r="E48" s="26">
        <v>0</v>
      </c>
      <c r="F48" s="27">
        <v>0</v>
      </c>
    </row>
    <row r="49" spans="1:6" x14ac:dyDescent="0.25">
      <c r="A49" s="1"/>
      <c r="B49" s="40" t="s">
        <v>43</v>
      </c>
      <c r="C49" s="41"/>
      <c r="D49" s="41"/>
      <c r="E49" s="26">
        <v>0</v>
      </c>
      <c r="F49" s="27">
        <v>0</v>
      </c>
    </row>
    <row r="50" spans="1:6" x14ac:dyDescent="0.25">
      <c r="A50" s="1"/>
      <c r="B50" s="40" t="s">
        <v>44</v>
      </c>
      <c r="C50" s="41"/>
      <c r="D50" s="41"/>
      <c r="E50" s="26">
        <v>0</v>
      </c>
      <c r="F50" s="27">
        <v>0</v>
      </c>
    </row>
    <row r="51" spans="1:6" x14ac:dyDescent="0.25">
      <c r="A51" s="1"/>
      <c r="B51" s="40" t="s">
        <v>45</v>
      </c>
      <c r="C51" s="41"/>
      <c r="D51" s="41"/>
      <c r="E51" s="26">
        <v>0</v>
      </c>
      <c r="F51" s="27">
        <v>0</v>
      </c>
    </row>
    <row r="52" spans="1:6" x14ac:dyDescent="0.25">
      <c r="A52" s="1"/>
      <c r="B52" s="32" t="s">
        <v>46</v>
      </c>
      <c r="C52" s="33"/>
      <c r="D52" s="33"/>
      <c r="E52" s="22">
        <f>SUM(E53:E58)</f>
        <v>14010640.890000001</v>
      </c>
      <c r="F52" s="23">
        <f>SUM(F53:F58)</f>
        <v>12783086.970000001</v>
      </c>
    </row>
    <row r="53" spans="1:6" x14ac:dyDescent="0.25">
      <c r="A53" s="1"/>
      <c r="B53" s="40" t="s">
        <v>47</v>
      </c>
      <c r="C53" s="41"/>
      <c r="D53" s="41"/>
      <c r="E53" s="26">
        <f>[1]ACTIVIDADES!F41</f>
        <v>14010640.890000001</v>
      </c>
      <c r="F53" s="27">
        <v>12783086.970000001</v>
      </c>
    </row>
    <row r="54" spans="1:6" x14ac:dyDescent="0.25">
      <c r="A54" s="1"/>
      <c r="B54" s="40" t="s">
        <v>48</v>
      </c>
      <c r="C54" s="41"/>
      <c r="D54" s="41"/>
      <c r="E54" s="26">
        <v>0</v>
      </c>
      <c r="F54" s="27">
        <v>0</v>
      </c>
    </row>
    <row r="55" spans="1:6" x14ac:dyDescent="0.25">
      <c r="A55" s="1"/>
      <c r="B55" s="40" t="s">
        <v>49</v>
      </c>
      <c r="C55" s="41"/>
      <c r="D55" s="41"/>
      <c r="E55" s="26">
        <v>0</v>
      </c>
      <c r="F55" s="27">
        <v>0</v>
      </c>
    </row>
    <row r="56" spans="1:6" x14ac:dyDescent="0.25">
      <c r="A56" s="1"/>
      <c r="B56" s="40" t="s">
        <v>50</v>
      </c>
      <c r="C56" s="41"/>
      <c r="D56" s="41"/>
      <c r="E56" s="26">
        <v>0</v>
      </c>
      <c r="F56" s="27">
        <v>0</v>
      </c>
    </row>
    <row r="57" spans="1:6" x14ac:dyDescent="0.25">
      <c r="A57" s="1"/>
      <c r="B57" s="40" t="s">
        <v>51</v>
      </c>
      <c r="C57" s="41"/>
      <c r="D57" s="41"/>
      <c r="E57" s="26">
        <v>0</v>
      </c>
      <c r="F57" s="27">
        <v>0</v>
      </c>
    </row>
    <row r="58" spans="1:6" x14ac:dyDescent="0.25">
      <c r="A58" s="1"/>
      <c r="B58" s="40" t="s">
        <v>52</v>
      </c>
      <c r="C58" s="41"/>
      <c r="D58" s="41"/>
      <c r="E58" s="26">
        <v>0</v>
      </c>
      <c r="F58" s="27">
        <v>0</v>
      </c>
    </row>
    <row r="59" spans="1:6" x14ac:dyDescent="0.25">
      <c r="A59" s="1"/>
      <c r="B59" s="21" t="s">
        <v>53</v>
      </c>
      <c r="C59" s="18"/>
      <c r="D59" s="18"/>
      <c r="E59" s="22">
        <f>SUM(E60)</f>
        <v>0</v>
      </c>
      <c r="F59" s="23">
        <f>SUM(F60)</f>
        <v>0</v>
      </c>
    </row>
    <row r="60" spans="1:6" x14ac:dyDescent="0.25">
      <c r="A60" s="1"/>
      <c r="B60" s="40" t="s">
        <v>54</v>
      </c>
      <c r="C60" s="41"/>
      <c r="D60" s="41"/>
      <c r="E60" s="26">
        <v>0</v>
      </c>
      <c r="F60" s="27">
        <v>0</v>
      </c>
    </row>
    <row r="61" spans="1:6" ht="9" customHeight="1" x14ac:dyDescent="0.25">
      <c r="A61" s="1"/>
      <c r="B61" s="42"/>
      <c r="C61" s="43"/>
      <c r="D61" s="43"/>
      <c r="E61" s="37"/>
      <c r="F61" s="39"/>
    </row>
    <row r="62" spans="1:6" x14ac:dyDescent="0.25">
      <c r="A62" s="1"/>
      <c r="B62" s="32" t="s">
        <v>55</v>
      </c>
      <c r="C62" s="18"/>
      <c r="D62" s="18"/>
      <c r="E62" s="22">
        <f>SUM(E52,E59,E46,E42,E28,E32)</f>
        <v>873752952.57000005</v>
      </c>
      <c r="F62" s="23">
        <f>SUM(F59,F52,F46,F42,F28,F32)</f>
        <v>692995124.88999987</v>
      </c>
    </row>
    <row r="63" spans="1:6" ht="6.75" customHeight="1" x14ac:dyDescent="0.25">
      <c r="A63" s="1"/>
      <c r="B63" s="35"/>
      <c r="C63" s="36"/>
      <c r="D63" s="36"/>
      <c r="E63" s="37"/>
      <c r="F63" s="39"/>
    </row>
    <row r="64" spans="1:6" x14ac:dyDescent="0.25">
      <c r="A64" s="1"/>
      <c r="B64" s="32" t="s">
        <v>56</v>
      </c>
      <c r="C64" s="18"/>
      <c r="D64" s="18"/>
      <c r="E64" s="22">
        <f>E25-E62</f>
        <v>11191971.409999967</v>
      </c>
      <c r="F64" s="23">
        <f>F25-F62</f>
        <v>38921094.670000196</v>
      </c>
    </row>
    <row r="65" spans="1:6" ht="7.5" customHeight="1" thickBot="1" x14ac:dyDescent="0.3">
      <c r="A65" s="44" t="s">
        <v>57</v>
      </c>
      <c r="B65" s="45"/>
      <c r="C65" s="46"/>
      <c r="D65" s="46"/>
      <c r="E65" s="47"/>
      <c r="F65" s="48"/>
    </row>
    <row r="66" spans="1:6" ht="8.25" customHeight="1" x14ac:dyDescent="0.25">
      <c r="A66" s="1"/>
      <c r="B66" s="1"/>
      <c r="C66" s="1"/>
      <c r="D66" s="1"/>
      <c r="E66" s="1"/>
      <c r="F66" s="1"/>
    </row>
    <row r="67" spans="1:6" x14ac:dyDescent="0.25">
      <c r="A67" s="49"/>
      <c r="B67" s="50" t="s">
        <v>58</v>
      </c>
      <c r="C67" s="49"/>
      <c r="D67" s="49"/>
      <c r="E67" s="49"/>
      <c r="F67" s="49"/>
    </row>
    <row r="68" spans="1:6" x14ac:dyDescent="0.25">
      <c r="A68" s="49"/>
      <c r="B68" s="49"/>
      <c r="C68" s="49"/>
      <c r="D68" s="49"/>
      <c r="E68" s="49"/>
      <c r="F68" s="49"/>
    </row>
    <row r="69" spans="1:6" s="52" customFormat="1" x14ac:dyDescent="0.25">
      <c r="A69" s="51"/>
      <c r="B69" s="51" t="s">
        <v>59</v>
      </c>
      <c r="C69" s="51"/>
      <c r="D69" s="51"/>
      <c r="E69" s="51" t="s">
        <v>60</v>
      </c>
      <c r="F69" s="51"/>
    </row>
    <row r="70" spans="1:6" s="52" customFormat="1" x14ac:dyDescent="0.25">
      <c r="A70" s="51"/>
      <c r="B70" s="53" t="str">
        <f>'[1]Hoja datos'!A11</f>
        <v>MTRA. PERLA NATALYE CAMPOS GARCIA</v>
      </c>
      <c r="C70" s="51"/>
      <c r="D70" s="51" t="s">
        <v>61</v>
      </c>
      <c r="E70" s="54" t="str">
        <f>'[1]Hoja datos'!B11</f>
        <v xml:space="preserve">MTRO. GABRIEL EGUIARTE FRUNS </v>
      </c>
      <c r="F70" s="51"/>
    </row>
    <row r="71" spans="1:6" s="52" customFormat="1" x14ac:dyDescent="0.25">
      <c r="A71" s="51"/>
      <c r="B71" s="51" t="str">
        <f>'[1]Hoja datos'!A12</f>
        <v>DIRECTORA ADMINISTRATIVA</v>
      </c>
      <c r="C71" s="51"/>
      <c r="D71" s="51" t="s">
        <v>62</v>
      </c>
      <c r="E71" s="54" t="str">
        <f>'[1]Hoja datos'!B12</f>
        <v>DIRECTOR GENERAL</v>
      </c>
      <c r="F71" s="51"/>
    </row>
    <row r="72" spans="1:6" s="52" customFormat="1" x14ac:dyDescent="0.25">
      <c r="A72" s="51"/>
      <c r="B72" s="51"/>
      <c r="C72" s="51"/>
      <c r="D72" s="51"/>
      <c r="E72" s="54"/>
      <c r="F72" s="51"/>
    </row>
    <row r="73" spans="1:6" s="52" customFormat="1" x14ac:dyDescent="0.25">
      <c r="A73" s="51"/>
      <c r="B73" s="51"/>
      <c r="C73" s="51"/>
      <c r="D73" s="51"/>
      <c r="E73" s="54"/>
      <c r="F73" s="51"/>
    </row>
    <row r="74" spans="1:6" s="52" customFormat="1" x14ac:dyDescent="0.25">
      <c r="A74" s="51"/>
      <c r="B74" s="51"/>
      <c r="C74" s="51"/>
      <c r="D74" s="51"/>
      <c r="E74" s="54"/>
      <c r="F74" s="51"/>
    </row>
    <row r="75" spans="1:6" x14ac:dyDescent="0.25">
      <c r="A75" s="49"/>
      <c r="B75" s="49"/>
      <c r="C75" s="49"/>
      <c r="D75" s="49"/>
      <c r="E75" s="49"/>
      <c r="F75" s="49"/>
    </row>
    <row r="76" spans="1:6" ht="7.5" customHeight="1" x14ac:dyDescent="0.25">
      <c r="A76" s="49"/>
      <c r="B76" s="49"/>
      <c r="C76" s="49"/>
      <c r="D76" s="49"/>
      <c r="E76" s="49"/>
      <c r="F76" s="49"/>
    </row>
    <row r="77" spans="1:6" x14ac:dyDescent="0.25">
      <c r="A77" s="49"/>
      <c r="B77" s="49" t="s">
        <v>63</v>
      </c>
      <c r="C77" s="49"/>
      <c r="D77" s="49"/>
      <c r="E77" s="49"/>
      <c r="F77" s="49"/>
    </row>
    <row r="78" spans="1:6" x14ac:dyDescent="0.25">
      <c r="A78" s="49"/>
      <c r="B78" s="54" t="str">
        <f>'[1]Hoja datos'!A13</f>
        <v>C.P. y L.A.F. OSCAR KUCHLE WEBER</v>
      </c>
      <c r="C78" s="49"/>
      <c r="D78" s="49"/>
      <c r="E78" s="49"/>
      <c r="F78" s="49"/>
    </row>
    <row r="79" spans="1:6" x14ac:dyDescent="0.25">
      <c r="A79" s="49"/>
      <c r="B79" s="51" t="str">
        <f>'[1]Hoja datos'!A14</f>
        <v>JEFE DEL DEPARTAMENTO DE CONTABILIDAD Y FINANZAS</v>
      </c>
      <c r="C79" s="49"/>
      <c r="D79" s="49"/>
      <c r="E79" s="49"/>
      <c r="F79" s="49"/>
    </row>
    <row r="80" spans="1:6" x14ac:dyDescent="0.25">
      <c r="A80" s="49"/>
      <c r="B80" s="49"/>
      <c r="C80" s="49"/>
      <c r="D80" s="49"/>
      <c r="E80" s="49"/>
      <c r="F80" s="49"/>
    </row>
  </sheetData>
  <mergeCells count="31">
    <mergeCell ref="B57:D57"/>
    <mergeCell ref="B58:D58"/>
    <mergeCell ref="B60:D60"/>
    <mergeCell ref="B61:D61"/>
    <mergeCell ref="B50:D50"/>
    <mergeCell ref="B51:D51"/>
    <mergeCell ref="B53:D53"/>
    <mergeCell ref="B54:D54"/>
    <mergeCell ref="B55:D55"/>
    <mergeCell ref="B56:D56"/>
    <mergeCell ref="B43:D43"/>
    <mergeCell ref="B44:D44"/>
    <mergeCell ref="B45:D45"/>
    <mergeCell ref="B47:D47"/>
    <mergeCell ref="B48:D48"/>
    <mergeCell ref="B49:D49"/>
    <mergeCell ref="B36:D36"/>
    <mergeCell ref="B37:D37"/>
    <mergeCell ref="B38:D38"/>
    <mergeCell ref="B39:D39"/>
    <mergeCell ref="B40:D40"/>
    <mergeCell ref="B41:D41"/>
    <mergeCell ref="B15:D15"/>
    <mergeCell ref="B16:D16"/>
    <mergeCell ref="B33:D33"/>
    <mergeCell ref="B34:D34"/>
    <mergeCell ref="B35:D35"/>
    <mergeCell ref="B2:F2"/>
    <mergeCell ref="B3:F3"/>
    <mergeCell ref="B4:F4"/>
    <mergeCell ref="B6:C6"/>
  </mergeCells>
  <pageMargins left="1.299212598425197" right="0.70866141732283472" top="0.74803149606299213" bottom="0.74803149606299213" header="0.31496062992125984" footer="0.31496062992125984"/>
  <pageSetup scale="6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EA(FORM2)</vt:lpstr>
      <vt:lpstr>'EA(FORM2)'!Área_de_impresión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2024-02-06T15:50:58Z</dcterms:created>
  <dcterms:modified xsi:type="dcterms:W3CDTF">2024-02-06T15:51:21Z</dcterms:modified>
</cp:coreProperties>
</file>