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9A6C42FB-58C8-4F2C-974E-B02CF77BDCE1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7200" yWindow="0" windowWidth="21000" windowHeight="15480" xr2:uid="{00000000-000D-0000-FFFF-FFFF00000000}"/>
  </bookViews>
  <sheets>
    <sheet name="ESF_DET" sheetId="1" r:id="rId1"/>
  </sheets>
  <externalReferences>
    <externalReference r:id="rId2"/>
  </externalReference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<sst xmlns="http://schemas.openxmlformats.org/spreadsheetml/2006/main" count="128" uniqueCount="125">
  <si>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</si>
  <si>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</si>
  <si>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</si>
  <si>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</si>
  <si>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</si>
  <si>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</si>
  <si>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</si>
  <si>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</si>
  <si>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</si>
  <si>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</si>
  <si>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</si>
  <si>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</si>
  <si>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</si>
  <si>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</si>
  <si>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</si>
  <si>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</si>
  <si>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</si>
  <si>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</si>
  <si>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</si>
  <si>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</si>
  <si>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</si>
  <si>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</si>
  <si>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</si>
  <si>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</si>
  <si>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</si>
  <si>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</si>
  <si>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</si>
  <si>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</si>
  <si>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</si>
  <si>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</si>
  <si>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</si>
  <si>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</si>
  <si>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</si>
  <si>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</si>
  <si>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</si>
  <si>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</si>
  <si>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</si>
  <si>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</si>
  <si>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</si>
  <si>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</si>
  <si>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</si>
  <si>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</si>
  <si>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</si>
  <si>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</si>
  <si>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</si>
  <si>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</si>
  <si>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</si>
  <si>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</si>
  <si>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</si>
  <si>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</si>
  <si>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</si>
  <si>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</si>
  <si>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</si>
  <si>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</si>
  <si>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</si>
  <si>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</si>
  <si>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</si>
  <si>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</si>
  <si>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</si>
  <si>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</si>
  <si>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</si>
  <si>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</si>
  <si>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</si>
  <si>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</si>
  <si>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</si>
  <si>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</si>
  <si>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</si>
  <si>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</si>
  <si>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</si>
  <si>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</si>
  <si>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</si>
  <si>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</si>
  <si>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</si>
  <si>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</si>
  <si>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</si>
  <si>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</si>
  <si>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</si>
  <si>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</si>
  <si>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</si>
  <si>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</si>
  <si>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</si>
  <si>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</si>
  <si>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</si>
  <si>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</si>
  <si>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</si>
  <si>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</si>
  <si>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</si>
  <si>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</si>
  <si>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</si>
  <si>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</si>
  <si>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</si>
  <si>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</si>
  <si>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</si>
  <si>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</si>
  <si>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</si>
  <si>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</si>
  <si>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</si>
  <si>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</si>
  <si>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</si>
  <si>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</si>
  <si>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</si>
  <si>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</si>
  <si>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</si>
  <si>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</si>
  <si>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</si>
  <si>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</si>
  <si>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</si>
  <si>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</si>
  <si>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</si>
  <si>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</si>
  <si>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</si>
  <si>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</si>
  <si>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</si>
  <si>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</si>
  <si>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</si>
  <si>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</si>
  <si>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</si>
  <si>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</si>
  <si>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</si>
  <si>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</si>
  <si>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</si>
  <si>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</si>
  <si>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</si>
  <si>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CAMARGO a)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</si>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</sst>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21169</xdr:rowOff>
        </xdr:from>
        <xdr:to>
          <xdr:col>7</xdr:col>
          <xdr:colOff>9525</xdr:colOff>
          <xdr:row>92</xdr:row>
          <xdr:rowOff>30694</xdr:rowOff>
        </xdr:to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1676AB99-6927-F233-BFF6-43EC26F694C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5:$G$7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7500" y="21907502"/>
              <a:ext cx="10275358" cy="581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3" zoomScale="90" zoomScaleNormal="90" workbookViewId="0">
      <selection activeCell="G92" sqref="B2:G9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23544491</v>
      </c>
      <c r="D9" s="19">
        <f>SUM(D10:D16)</f>
        <v>19470125</v>
      </c>
      <c r="E9" s="11" t="s">
        <v>9</v>
      </c>
      <c r="F9" s="19">
        <f>SUM(F10:F18)</f>
        <v>5030892</v>
      </c>
      <c r="G9" s="19">
        <f>SUM(G10:G18)</f>
        <v>7346428</v>
      </c>
    </row>
    <row r="10" spans="2:8" x14ac:dyDescent="0.25">
      <c r="B10" s="12" t="s">
        <v>10</v>
      </c>
      <c r="C10" s="25">
        <v>46632</v>
      </c>
      <c r="D10" s="25">
        <v>46632</v>
      </c>
      <c r="E10" s="13" t="s">
        <v>11</v>
      </c>
      <c r="F10" s="25">
        <v>493</v>
      </c>
      <c r="G10" s="25">
        <v>371</v>
      </c>
    </row>
    <row r="11" spans="2:8" x14ac:dyDescent="0.25">
      <c r="B11" s="12" t="s">
        <v>12</v>
      </c>
      <c r="C11" s="25">
        <v>13507871</v>
      </c>
      <c r="D11" s="25">
        <v>15981772</v>
      </c>
      <c r="E11" s="13" t="s">
        <v>13</v>
      </c>
      <c r="F11" s="25">
        <v>595153</v>
      </c>
      <c r="G11" s="25">
        <v>3663719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9989988</v>
      </c>
      <c r="D13" s="25">
        <v>3441721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284106</v>
      </c>
      <c r="G14" s="25">
        <v>223592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399030</v>
      </c>
      <c r="G16" s="25">
        <v>313490</v>
      </c>
    </row>
    <row r="17" spans="2:7" ht="24" x14ac:dyDescent="0.25">
      <c r="B17" s="10" t="s">
        <v>24</v>
      </c>
      <c r="C17" s="19">
        <f>SUM(C18:C24)</f>
        <v>15780929</v>
      </c>
      <c r="D17" s="19">
        <f>SUM(D18:D24)</f>
        <v>14939374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3752110</v>
      </c>
      <c r="G18" s="25">
        <v>3145256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1676894</v>
      </c>
      <c r="D20" s="25">
        <v>1728326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14104035</v>
      </c>
      <c r="D24" s="25">
        <v>13211048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77817</v>
      </c>
      <c r="D25" s="19">
        <f>SUM(D26:D30)</f>
        <v>77869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77817</v>
      </c>
      <c r="D26" s="25">
        <v>77817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52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1</v>
      </c>
      <c r="D31" s="19">
        <f>SUM(D32:D36)</f>
        <v>1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1</v>
      </c>
      <c r="D36" s="25">
        <v>1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7314778</v>
      </c>
      <c r="D37" s="26">
        <v>5158250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19929</v>
      </c>
      <c r="D41" s="19">
        <f>SUM(D42:D45)</f>
        <v>19929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19929</v>
      </c>
      <c r="D42" s="25">
        <v>19929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46737945</v>
      </c>
      <c r="D47" s="19">
        <f>SUM(D41,D38,D37,D31,D25,D17,D9)</f>
        <v>39665548</v>
      </c>
      <c r="E47" s="6" t="s">
        <v>83</v>
      </c>
      <c r="F47" s="19">
        <f>SUM(F42,F38,F31,F27,F26,F23,F19,F9)</f>
        <v>5030892</v>
      </c>
      <c r="G47" s="19">
        <f>SUM(G42,G38,G31,G27,G26,G23,G19,G9)</f>
        <v>7346428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209685122</v>
      </c>
      <c r="D52" s="25">
        <v>203524904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26335908</v>
      </c>
      <c r="D53" s="25">
        <v>22758487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631649</v>
      </c>
      <c r="D54" s="25">
        <v>444200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-13068935</v>
      </c>
      <c r="D55" s="25">
        <v>-11185819</v>
      </c>
      <c r="E55" s="11" t="s">
        <v>97</v>
      </c>
      <c r="F55" s="25">
        <v>361576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361576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5392468</v>
      </c>
      <c r="G59" s="19">
        <f>SUM(G47,G57)</f>
        <v>7346428</v>
      </c>
    </row>
    <row r="60" spans="2:7" ht="24" x14ac:dyDescent="0.25">
      <c r="B60" s="4" t="s">
        <v>103</v>
      </c>
      <c r="C60" s="19">
        <f>SUM(C50:C58)</f>
        <v>223583744</v>
      </c>
      <c r="D60" s="19">
        <f>SUM(D50:D58)</f>
        <v>215541772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270321689</v>
      </c>
      <c r="D62" s="19">
        <f>SUM(D47,D60)</f>
        <v>255207320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139183487</v>
      </c>
      <c r="G63" s="19">
        <f>SUM(G64:G66)</f>
        <v>138898090</v>
      </c>
    </row>
    <row r="64" spans="2:7" x14ac:dyDescent="0.25">
      <c r="B64" s="14"/>
      <c r="C64" s="22"/>
      <c r="D64" s="22"/>
      <c r="E64" s="11" t="s">
        <v>107</v>
      </c>
      <c r="F64" s="25">
        <v>139183487</v>
      </c>
      <c r="G64" s="25">
        <v>138898090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125745734</v>
      </c>
      <c r="G68" s="19">
        <f>SUM(G69:G73)</f>
        <v>108962802</v>
      </c>
    </row>
    <row r="69" spans="2:7" x14ac:dyDescent="0.25">
      <c r="B69" s="14"/>
      <c r="C69" s="22"/>
      <c r="D69" s="22"/>
      <c r="E69" s="11" t="s">
        <v>111</v>
      </c>
      <c r="F69" s="25">
        <v>16428733</v>
      </c>
      <c r="G69" s="25">
        <v>11494853</v>
      </c>
    </row>
    <row r="70" spans="2:7" x14ac:dyDescent="0.25">
      <c r="B70" s="14"/>
      <c r="C70" s="22"/>
      <c r="D70" s="22"/>
      <c r="E70" s="11" t="s">
        <v>112</v>
      </c>
      <c r="F70" s="25">
        <v>111046466</v>
      </c>
      <c r="G70" s="25">
        <v>99551614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-1729465</v>
      </c>
      <c r="G73" s="25">
        <v>-2083665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264929221</v>
      </c>
      <c r="G79" s="19">
        <f>SUM(G63,G68,G75)</f>
        <v>247860892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270321689</v>
      </c>
      <c r="G81" s="19">
        <f>SUM(G59,G79)</f>
        <v>255207320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39370078740157483" bottom="0.39370078740157483" header="0.31496062992125984" footer="0.31496062992125984"/>
  <pageSetup scale="6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2024-01-31T15:54:02Z</cp:lastPrinted>
  <dcterms:created xsi:type="dcterms:W3CDTF">2020-01-08T19:54:23Z</dcterms:created>
  <dcterms:modified xsi:type="dcterms:W3CDTF">2024-01-31T15:55:06Z</dcterms:modified>
</cp:coreProperties>
</file>