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CUENTA PUBLICA 2023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28680" yWindow="-120" windowWidth="21840" windowHeight="13020"/>
  </bookViews>
  <sheets>
    <sheet name="BALANCE" sheetId="1" r:id="rId1"/>
  </sheets>
  <definedNames>
    <definedName name="_xlnm.Print_Area" localSheetId="0">BALANCE!$A$1:$E$64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D18" i="1" l="1"/>
  <c r="D19" i="1" s="1"/>
  <c r="D20" i="1" s="1"/>
  <c r="D27" i="1" s="1"/>
  <c r="E18" i="1"/>
  <c r="E19" i="1" s="1"/>
  <c r="E20" i="1" s="1"/>
  <c r="E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<sst xmlns="http://schemas.openxmlformats.org/spreadsheetml/2006/main" count="76" uniqueCount="52">
  <si>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</si>
  <si>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</si>
  <si>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</si>
  <si>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</si>
  <si>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</si>
  <si>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</si>
  <si>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</si>
  <si>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</si>
  <si>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</si>
  <si>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</si>
  <si>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</si>
  <si>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</si>
  <si>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</si>
  <si>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</si>
  <si>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</si>
  <si>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</si>
  <si>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</si>
  <si>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</si>
  <si>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</si>
  <si>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</si>
  <si>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</si>
  <si>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</si>
  <si>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</si>
  <si>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</si>
  <si>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</si>
  <si>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</si>
  <si>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</si>
  <si>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</si>
  <si>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</si>
  <si>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</si>
  <si>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</si>
  <si>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</si>
  <si>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</si>
  <si>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</si>
  <si>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</si>
  <si>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</si>
  <si>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</si>
  <si>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</si>
  <si>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</si>
  <si>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</si>
  <si>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</si>
  <si>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</si>
  <si>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</si>
  <si>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</si>
  <si>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RURAL DE AGUA Y SANEAMIENTO DE SAN JUANITO</t>
  </si>
  <si>
    <t>Del 01 de enero al 31 de Diciembre de 2023 (b)</t>
  </si>
  <si>
    <t>____________________________________________</t>
  </si>
  <si>
    <t>MTRO. MANUEL ANTONIO DOMINGUEZ MARISCAL</t>
  </si>
  <si>
    <t>DIRECTOR EJECUTIVO</t>
  </si>
  <si>
    <t>______________________________________</t>
  </si>
  <si>
    <t xml:space="preserve">ELVIA PETRA GONZALEZ PEÑA 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</si>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</sst>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/>
  <dimension ref="B1:R275"/>
  <sheetViews>
    <sheetView tabSelected="1" topLeftCell="A64" zoomScale="90" zoomScaleNormal="90" workbookViewId="0">
      <selection activeCell="B77" sqref="B77"/>
    </sheetView>
  </sheetViews>
  <sheetFormatPr baseColWidth="10" defaultRowHeight="14.4" x14ac:dyDescent="0.3"/>
  <cols>
    <col min="1" max="1" width="3.5546875" customWidth="1"/>
    <col min="2" max="2" width="49.5546875" style="1" customWidth="1"/>
    <col min="3" max="5" width="17.88671875" style="2" customWidth="1"/>
    <col min="6" max="6" width="11.5546875" bestFit="1" customWidth="1"/>
  </cols>
  <sheetData>
    <row r="1" spans="2:5" ht="15" customHeight="1" thickBot="1" x14ac:dyDescent="0.35"/>
    <row r="2" spans="2:5" x14ac:dyDescent="0.3">
      <c r="B2" s="48" t="s">
        <v>44</v>
      </c>
      <c r="C2" s="49"/>
      <c r="D2" s="49"/>
      <c r="E2" s="50"/>
    </row>
    <row r="3" spans="2:5" x14ac:dyDescent="0.3">
      <c r="B3" s="51" t="s">
        <v>0</v>
      </c>
      <c r="C3" s="52"/>
      <c r="D3" s="52"/>
      <c r="E3" s="53"/>
    </row>
    <row r="4" spans="2:5" x14ac:dyDescent="0.3">
      <c r="B4" s="54" t="s">
        <v>45</v>
      </c>
      <c r="C4" s="55"/>
      <c r="D4" s="55"/>
      <c r="E4" s="56"/>
    </row>
    <row r="5" spans="2:5" ht="15" thickBot="1" x14ac:dyDescent="0.35">
      <c r="B5" s="57" t="s">
        <v>1</v>
      </c>
      <c r="C5" s="58"/>
      <c r="D5" s="58"/>
      <c r="E5" s="59"/>
    </row>
    <row r="6" spans="2:5" x14ac:dyDescent="0.3">
      <c r="B6" s="44" t="s">
        <v>2</v>
      </c>
      <c r="C6" s="3" t="s">
        <v>3</v>
      </c>
      <c r="D6" s="60" t="s">
        <v>4</v>
      </c>
      <c r="E6" s="3" t="s">
        <v>5</v>
      </c>
    </row>
    <row r="7" spans="2:5" ht="15" thickBot="1" x14ac:dyDescent="0.35">
      <c r="B7" s="45"/>
      <c r="C7" s="4" t="s">
        <v>6</v>
      </c>
      <c r="D7" s="61"/>
      <c r="E7" s="4" t="s">
        <v>7</v>
      </c>
    </row>
    <row r="8" spans="2:5" x14ac:dyDescent="0.3">
      <c r="B8" s="27" t="s">
        <v>8</v>
      </c>
      <c r="C8" s="5">
        <f>SUM(C9:C11)</f>
        <v>6250546</v>
      </c>
      <c r="D8" s="5">
        <f t="shared" ref="D8:E8" si="0">SUM(D9:D11)</f>
        <v>6283702</v>
      </c>
      <c r="E8" s="5">
        <f t="shared" si="0"/>
        <v>6283702</v>
      </c>
    </row>
    <row r="9" spans="2:5" x14ac:dyDescent="0.3">
      <c r="B9" s="28" t="s">
        <v>9</v>
      </c>
      <c r="C9" s="33">
        <v>6250546</v>
      </c>
      <c r="D9" s="33">
        <v>6283702</v>
      </c>
      <c r="E9" s="33">
        <v>6283702</v>
      </c>
    </row>
    <row r="10" spans="2: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3">
      <c r="B12" s="27" t="s">
        <v>12</v>
      </c>
      <c r="C12" s="5">
        <f>SUM(C13+C14)</f>
        <v>6950546</v>
      </c>
      <c r="D12" s="5">
        <f>SUM(D13+D14)</f>
        <v>7984440</v>
      </c>
      <c r="E12" s="5">
        <f>SUM(E13+E14)</f>
        <v>7934579</v>
      </c>
    </row>
    <row r="13" spans="2:5" ht="22.8" x14ac:dyDescent="0.3">
      <c r="B13" s="28" t="s">
        <v>13</v>
      </c>
      <c r="C13" s="33">
        <v>6950546</v>
      </c>
      <c r="D13" s="33">
        <v>7984440</v>
      </c>
      <c r="E13" s="33">
        <v>7934579</v>
      </c>
    </row>
    <row r="14" spans="2:5" ht="22.8" x14ac:dyDescent="0.3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3">
      <c r="B15" s="27" t="s">
        <v>15</v>
      </c>
      <c r="C15" s="37">
        <f>SUM(C16:C17)</f>
        <v>700000</v>
      </c>
      <c r="D15" s="5">
        <f t="shared" ref="D15:E15" si="1">SUM(D16:D17)</f>
        <v>556221</v>
      </c>
      <c r="E15" s="5">
        <f t="shared" si="1"/>
        <v>556221</v>
      </c>
    </row>
    <row r="16" spans="2:5" ht="22.8" x14ac:dyDescent="0.3">
      <c r="B16" s="28" t="s">
        <v>16</v>
      </c>
      <c r="C16" s="35">
        <v>700000</v>
      </c>
      <c r="D16" s="33">
        <v>556221</v>
      </c>
      <c r="E16" s="33">
        <v>556221</v>
      </c>
    </row>
    <row r="17" spans="2:5" ht="22.8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18</v>
      </c>
      <c r="C18" s="5">
        <f>C8-C12+C15</f>
        <v>0</v>
      </c>
      <c r="D18" s="5">
        <f t="shared" ref="D18:E18" si="2">D8-D12+D15</f>
        <v>-1144517</v>
      </c>
      <c r="E18" s="5">
        <f t="shared" si="2"/>
        <v>-1094656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-1144517</v>
      </c>
      <c r="E19" s="5">
        <f t="shared" si="3"/>
        <v>-1094656</v>
      </c>
    </row>
    <row r="20" spans="2:5" ht="24.6" thickBot="1" x14ac:dyDescent="0.35">
      <c r="B20" s="29" t="s">
        <v>20</v>
      </c>
      <c r="C20" s="7">
        <f>C19-C15</f>
        <v>-700000</v>
      </c>
      <c r="D20" s="7">
        <f t="shared" ref="D20:E20" si="4">D19-D15</f>
        <v>-1700738</v>
      </c>
      <c r="E20" s="7">
        <f t="shared" si="4"/>
        <v>-1650877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8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27</v>
      </c>
      <c r="C27" s="5">
        <f>C20+C24</f>
        <v>-700000</v>
      </c>
      <c r="D27" s="5">
        <f t="shared" ref="D27:E27" si="6">D20+D24</f>
        <v>-1700738</v>
      </c>
      <c r="E27" s="5">
        <f t="shared" si="6"/>
        <v>-1650877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" thickBot="1" x14ac:dyDescent="0.35">
      <c r="B32" s="45"/>
      <c r="C32" s="45"/>
      <c r="D32" s="45"/>
      <c r="E32" s="20" t="s">
        <v>23</v>
      </c>
    </row>
    <row r="33" spans="2: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3.1" customHeight="1" x14ac:dyDescent="0.3">
      <c r="B37" s="6" t="s">
        <v>33</v>
      </c>
      <c r="C37" s="34">
        <v>0</v>
      </c>
      <c r="D37" s="34">
        <v>0</v>
      </c>
      <c r="E37" s="34">
        <v>0</v>
      </c>
    </row>
    <row r="38" spans="2:5" ht="26.1" customHeight="1" x14ac:dyDescent="0.3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" thickBot="1" x14ac:dyDescent="0.35">
      <c r="B40" s="47"/>
      <c r="C40" s="43"/>
      <c r="D40" s="43"/>
      <c r="E40" s="43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" thickBot="1" x14ac:dyDescent="0.35">
      <c r="B44" s="45"/>
      <c r="C44" s="20" t="s">
        <v>22</v>
      </c>
      <c r="D44" s="45"/>
      <c r="E44" s="20" t="s">
        <v>23</v>
      </c>
    </row>
    <row r="45" spans="2:5" x14ac:dyDescent="0.3">
      <c r="B45" s="15" t="s">
        <v>36</v>
      </c>
      <c r="C45" s="22">
        <f>C9</f>
        <v>6250546</v>
      </c>
      <c r="D45" s="22">
        <f t="shared" ref="D45:E45" si="10">D9</f>
        <v>6283702</v>
      </c>
      <c r="E45" s="22">
        <f t="shared" si="10"/>
        <v>6283702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6950546</v>
      </c>
      <c r="D49" s="22">
        <f t="shared" ref="D49:E49" si="14">D13</f>
        <v>7984440</v>
      </c>
      <c r="E49" s="22">
        <f t="shared" si="14"/>
        <v>7934579</v>
      </c>
    </row>
    <row r="50" spans="2:6" ht="22.8" x14ac:dyDescent="0.3">
      <c r="B50" s="15" t="s">
        <v>16</v>
      </c>
      <c r="C50" s="36">
        <f>C16</f>
        <v>700000</v>
      </c>
      <c r="D50" s="22">
        <f t="shared" ref="D50:E50" si="15">D16</f>
        <v>556221</v>
      </c>
      <c r="E50" s="22">
        <f t="shared" si="15"/>
        <v>556221</v>
      </c>
    </row>
    <row r="51" spans="2:6" ht="24" x14ac:dyDescent="0.3">
      <c r="B51" s="27" t="s">
        <v>38</v>
      </c>
      <c r="C51" s="21">
        <f>C45+C46-C49+C50</f>
        <v>0</v>
      </c>
      <c r="D51" s="21">
        <f t="shared" ref="D51:E51" si="16">D45+D46-D49+D50</f>
        <v>-1144517</v>
      </c>
      <c r="E51" s="21">
        <f t="shared" si="16"/>
        <v>-1094656</v>
      </c>
      <c r="F51" s="25"/>
    </row>
    <row r="52" spans="2:6" ht="24.6" thickBot="1" x14ac:dyDescent="0.35">
      <c r="B52" s="27" t="s">
        <v>39</v>
      </c>
      <c r="C52" s="21">
        <f>C51-C46</f>
        <v>0</v>
      </c>
      <c r="D52" s="21">
        <f t="shared" ref="D52:E52" si="17">D51-D46</f>
        <v>-1144517</v>
      </c>
      <c r="E52" s="21">
        <f t="shared" si="17"/>
        <v>-1094656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" thickBot="1" x14ac:dyDescent="0.35">
      <c r="B56" s="45"/>
      <c r="C56" s="45"/>
      <c r="D56" s="45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2.8" x14ac:dyDescent="0.3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6" thickBot="1" x14ac:dyDescent="0.35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3">
      <c r="B65" s="38"/>
      <c r="C65" s="39"/>
      <c r="D65" s="39"/>
      <c r="E65" s="39"/>
    </row>
    <row r="66" spans="2:18" s="40" customFormat="1" x14ac:dyDescent="0.3">
      <c r="B66" s="38"/>
      <c r="C66" s="39"/>
      <c r="D66" s="39"/>
      <c r="E66" s="39"/>
    </row>
    <row r="67" spans="2:18" s="40" customFormat="1" x14ac:dyDescent="0.3">
      <c r="B67" s="38"/>
      <c r="C67" s="39"/>
      <c r="D67" s="39"/>
      <c r="E67" s="39"/>
    </row>
    <row r="68" spans="2:18" s="40" customFormat="1" x14ac:dyDescent="0.3">
      <c r="B68" s="38"/>
      <c r="C68" s="39"/>
      <c r="D68" s="39"/>
      <c r="E68" s="39"/>
    </row>
    <row r="69" spans="2:18" s="40" customFormat="1" x14ac:dyDescent="0.3">
      <c r="B69" s="62" t="s">
        <v>46</v>
      </c>
      <c r="C69" s="39"/>
      <c r="D69" s="62" t="s">
        <v>49</v>
      </c>
      <c r="E69" s="39"/>
    </row>
    <row r="70" spans="2:18" s="40" customFormat="1" x14ac:dyDescent="0.3">
      <c r="B70" s="62" t="s">
        <v>47</v>
      </c>
      <c r="C70" s="39"/>
      <c r="D70" s="62" t="s">
        <v>50</v>
      </c>
      <c r="E70" s="39"/>
    </row>
    <row r="71" spans="2:18" s="40" customFormat="1" x14ac:dyDescent="0.3">
      <c r="B71" s="62" t="s">
        <v>48</v>
      </c>
      <c r="C71" s="39"/>
      <c r="D71" s="62" t="s">
        <v>51</v>
      </c>
      <c r="E71" s="39"/>
    </row>
    <row r="72" spans="2:18" s="40" customFormat="1" x14ac:dyDescent="0.3">
      <c r="B72" s="38"/>
      <c r="C72" s="39"/>
      <c r="D72" s="39"/>
      <c r="E72" s="39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rintOptions horizontalCentered="1"/>
  <pageMargins left="0.82622047244094488" right="0.23622047244094491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2024-02-01T20:21:04Z</cp:lastPrinted>
  <dcterms:created xsi:type="dcterms:W3CDTF">2020-01-08T20:37:56Z</dcterms:created>
  <dcterms:modified xsi:type="dcterms:W3CDTF">2024-02-01T20:21:27Z</dcterms:modified>
</cp:coreProperties>
</file>